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26\Desktop\All HNOs\"/>
    </mc:Choice>
  </mc:AlternateContent>
  <xr:revisionPtr revIDLastSave="0" documentId="13_ncr:1_{8FBAF06E-5EDB-4A06-BCEA-205323AE237A}" xr6:coauthVersionLast="44" xr6:coauthVersionMax="44" xr10:uidLastSave="{00000000-0000-0000-0000-000000000000}"/>
  <bookViews>
    <workbookView xWindow="-50520" yWindow="165" windowWidth="25440" windowHeight="15390" xr2:uid="{00000000-000D-0000-FFFF-FFFF00000000}"/>
  </bookViews>
  <sheets>
    <sheet name="HNO Population" sheetId="10" r:id="rId1"/>
    <sheet name="IDPs" sheetId="28" r:id="rId2"/>
    <sheet name="IDPs (Boundary)" sheetId="40" r:id="rId3"/>
    <sheet name="Refugees" sheetId="29" r:id="rId4"/>
    <sheet name="Refugees (Boundary)" sheetId="48" r:id="rId5"/>
    <sheet name="El Nino" sheetId="31" r:id="rId6"/>
    <sheet name="El Nino (Boundary)" sheetId="37" r:id="rId7"/>
    <sheet name="GAM" sheetId="32" r:id="rId8"/>
    <sheet name="GAM (Boundary)" sheetId="38" r:id="rId9"/>
    <sheet name="Returnees " sheetId="33" r:id="rId10"/>
    <sheet name="Returnees  (Boundary)" sheetId="39" r:id="rId11"/>
    <sheet name="All crises" sheetId="47" r:id="rId12"/>
    <sheet name="SOD" sheetId="7" r:id="rId13"/>
    <sheet name="IDPS_B" sheetId="43" state="hidden" r:id="rId14"/>
    <sheet name="El Nino_B" sheetId="44" state="hidden" r:id="rId15"/>
    <sheet name="GAM_B" sheetId="45" state="hidden" r:id="rId16"/>
    <sheet name="Returnees_B" sheetId="46" state="hidden" r:id="rId17"/>
    <sheet name="Refugees_B" sheetId="50" state="hidden" r:id="rId18"/>
  </sheets>
  <definedNames>
    <definedName name="_xlnm._FilterDatabase" localSheetId="11" hidden="1">'All crises'!$A$1:$H$192</definedName>
    <definedName name="_xlnm._FilterDatabase" localSheetId="5" hidden="1">'El Nino'!$A$2:$H$193</definedName>
    <definedName name="_xlnm._FilterDatabase" localSheetId="6" hidden="1">'El Nino (Boundary)'!$A$2:$G$193</definedName>
    <definedName name="_xlnm._FilterDatabase" localSheetId="7" hidden="1">GAM!$A$2:$E$193</definedName>
    <definedName name="_xlnm._FilterDatabase" localSheetId="8" hidden="1">'GAM (Boundary)'!$A$2:$E$193</definedName>
    <definedName name="_xlnm._FilterDatabase" localSheetId="0" hidden="1">'HNO Population'!$B$2:$U$2</definedName>
    <definedName name="_xlnm._FilterDatabase" localSheetId="1" hidden="1">IDPs!$A$2:$P$193</definedName>
    <definedName name="_xlnm._FilterDatabase" localSheetId="2" hidden="1">'IDPs (Boundary)'!$A$2:$L$193</definedName>
    <definedName name="_xlnm._FilterDatabase" localSheetId="3" hidden="1">Refugees!$B$2:$C$193</definedName>
    <definedName name="_xlnm._FilterDatabase" localSheetId="4" hidden="1">'Refugees (Boundary)'!$B$2:$C$193</definedName>
    <definedName name="_xlnm._FilterDatabase" localSheetId="9" hidden="1">'Returnees '!$A$2:$G$193</definedName>
    <definedName name="_xlnm._FilterDatabase" localSheetId="10" hidden="1">'Returnees  (Boundary)'!$A$2:$D$193</definedName>
    <definedName name="_xlnm.Print_Area" localSheetId="12">SOD!$B$3:$C$15</definedName>
    <definedName name="Print_Area_IDPs" localSheetId="5">'El Nino'!$A$1:$E$195</definedName>
    <definedName name="Print_Area_IDPs" localSheetId="7">GAM!$A$1:$C$195</definedName>
    <definedName name="Print_Area_IDPs" localSheetId="8">'GAM (Boundary)'!$A$1:$C$193</definedName>
    <definedName name="Print_Area_IDPs" localSheetId="0">'HNO Population'!$A$1:$I$196</definedName>
    <definedName name="Print_Area_IDPs" localSheetId="1">IDPs!$A$1:$F$195</definedName>
    <definedName name="Print_Area_IDPs" localSheetId="2">'IDPs (Boundary)'!$A$1:$C$193</definedName>
    <definedName name="Print_Area_IDPs" localSheetId="3">Refugees!$A$1:$F$195</definedName>
    <definedName name="Print_Area_IDPs" localSheetId="4">'Refugees (Boundary)'!$A$1:$F$193</definedName>
    <definedName name="Print_Area_IDPs" localSheetId="9">'Returnees '!$A$1:$F$195</definedName>
    <definedName name="Print_Area_IDPs" localSheetId="10">'Returnees  (Boundary)'!$A$1:$C$193</definedName>
    <definedName name="_xlnm.Print_Titles" localSheetId="5">'El Nino'!$2:$2</definedName>
    <definedName name="_xlnm.Print_Titles" localSheetId="7">GAM!$2:$2</definedName>
    <definedName name="_xlnm.Print_Titles" localSheetId="8">'GAM (Boundary)'!$2:$2</definedName>
    <definedName name="_xlnm.Print_Titles" localSheetId="0">'HNO Population'!$2:$2</definedName>
    <definedName name="_xlnm.Print_Titles" localSheetId="1">IDPs!$2:$2</definedName>
    <definedName name="_xlnm.Print_Titles" localSheetId="2">'IDPs (Boundary)'!$2:$2</definedName>
    <definedName name="_xlnm.Print_Titles" localSheetId="3">Refugees!$2:$2</definedName>
    <definedName name="_xlnm.Print_Titles" localSheetId="4">'Refugees (Boundary)'!$2:$2</definedName>
    <definedName name="_xlnm.Print_Titles" localSheetId="9">'Returnees '!$2:$2</definedName>
    <definedName name="_xlnm.Print_Titles" localSheetId="10">'Returnees  (Boundary)'!$2:$2</definedName>
    <definedName name="Print_Titles_IDPs" localSheetId="5">'El Nino'!$2:$2</definedName>
    <definedName name="Print_Titles_IDPs" localSheetId="7">GAM!$2:$2</definedName>
    <definedName name="Print_Titles_IDPs" localSheetId="8">'GAM (Boundary)'!$2:$2</definedName>
    <definedName name="Print_Titles_IDPs" localSheetId="0">'HNO Population'!$2:$2</definedName>
    <definedName name="Print_Titles_IDPs" localSheetId="1">IDPs!$2:$2</definedName>
    <definedName name="Print_Titles_IDPs" localSheetId="2">'IDPs (Boundary)'!$2:$2</definedName>
    <definedName name="Print_Titles_IDPs" localSheetId="3">Refugees!$2:$2</definedName>
    <definedName name="Print_Titles_IDPs" localSheetId="4">'Refugees (Boundary)'!$2:$2</definedName>
    <definedName name="Print_Titles_IDPs" localSheetId="9">'Returnees '!$2:$2</definedName>
    <definedName name="Print_Titles_IDPs" localSheetId="10">'Returnees  (Boundary)'!$2:$2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6" i="10" l="1"/>
  <c r="L196" i="10"/>
  <c r="J196" i="10" l="1"/>
  <c r="H196" i="10"/>
  <c r="I196" i="10"/>
  <c r="G196" i="10"/>
  <c r="H35" i="47" l="1"/>
  <c r="H8" i="47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" i="48"/>
  <c r="H48" i="48"/>
  <c r="H49" i="48"/>
  <c r="H5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6" i="48"/>
  <c r="H76" i="48"/>
  <c r="H7" i="48"/>
  <c r="H77" i="48"/>
  <c r="H8" i="48"/>
  <c r="H9" i="48"/>
  <c r="H10" i="48"/>
  <c r="H78" i="48"/>
  <c r="H11" i="48"/>
  <c r="H79" i="48"/>
  <c r="H12" i="48"/>
  <c r="H13" i="48"/>
  <c r="H14" i="48"/>
  <c r="H15" i="48"/>
  <c r="H16" i="48"/>
  <c r="H17" i="48"/>
  <c r="H18" i="48"/>
  <c r="H19" i="48"/>
  <c r="H80" i="48"/>
  <c r="H81" i="48"/>
  <c r="H82" i="48"/>
  <c r="H83" i="48"/>
  <c r="H84" i="48"/>
  <c r="H85" i="48"/>
  <c r="H86" i="48"/>
  <c r="H87" i="48"/>
  <c r="H88" i="48"/>
  <c r="H89" i="48"/>
  <c r="H90" i="48"/>
  <c r="H91" i="48"/>
  <c r="H92" i="48"/>
  <c r="H93" i="48"/>
  <c r="H94" i="48"/>
  <c r="H95" i="48"/>
  <c r="H96" i="48"/>
  <c r="H97" i="48"/>
  <c r="H98" i="48"/>
  <c r="H99" i="48"/>
  <c r="H100" i="48"/>
  <c r="H101" i="48"/>
  <c r="H102" i="48"/>
  <c r="H103" i="48"/>
  <c r="H104" i="48"/>
  <c r="H105" i="48"/>
  <c r="H106" i="48"/>
  <c r="H107" i="48"/>
  <c r="H20" i="48"/>
  <c r="H108" i="48"/>
  <c r="H109" i="48"/>
  <c r="H110" i="48"/>
  <c r="H111" i="48"/>
  <c r="H112" i="48"/>
  <c r="H113" i="48"/>
  <c r="H114" i="48"/>
  <c r="H115" i="48"/>
  <c r="H116" i="48"/>
  <c r="H117" i="48"/>
  <c r="H118" i="48"/>
  <c r="H119" i="48"/>
  <c r="H120" i="48"/>
  <c r="H121" i="48"/>
  <c r="H122" i="48"/>
  <c r="H123" i="48"/>
  <c r="H21" i="48"/>
  <c r="H124" i="48"/>
  <c r="H125" i="48"/>
  <c r="H126" i="48"/>
  <c r="H127" i="48"/>
  <c r="H128" i="48"/>
  <c r="H129" i="48"/>
  <c r="H22" i="48"/>
  <c r="H130" i="48"/>
  <c r="H131" i="48"/>
  <c r="H132" i="48"/>
  <c r="H133" i="48"/>
  <c r="H134" i="48"/>
  <c r="H135" i="48"/>
  <c r="H136" i="48"/>
  <c r="H137" i="48"/>
  <c r="H138" i="48"/>
  <c r="H139" i="48"/>
  <c r="H140" i="48"/>
  <c r="H141" i="48"/>
  <c r="H142" i="48"/>
  <c r="H143" i="48"/>
  <c r="H144" i="48"/>
  <c r="H145" i="48"/>
  <c r="H146" i="48"/>
  <c r="H147" i="48"/>
  <c r="H148" i="48"/>
  <c r="H149" i="48"/>
  <c r="H150" i="48"/>
  <c r="H151" i="48"/>
  <c r="H152" i="48"/>
  <c r="H153" i="48"/>
  <c r="H154" i="48"/>
  <c r="H155" i="48"/>
  <c r="H156" i="48"/>
  <c r="H157" i="48"/>
  <c r="H23" i="48"/>
  <c r="H158" i="48"/>
  <c r="H159" i="48"/>
  <c r="H160" i="48"/>
  <c r="H161" i="48"/>
  <c r="H162" i="48"/>
  <c r="H24" i="48"/>
  <c r="H25" i="48"/>
  <c r="H163" i="48"/>
  <c r="H164" i="48"/>
  <c r="H26" i="48"/>
  <c r="H27" i="48"/>
  <c r="H165" i="48"/>
  <c r="H166" i="48"/>
  <c r="H28" i="48"/>
  <c r="H167" i="48"/>
  <c r="H168" i="48"/>
  <c r="H169" i="48"/>
  <c r="H170" i="48"/>
  <c r="H171" i="48"/>
  <c r="H172" i="48"/>
  <c r="H173" i="48"/>
  <c r="H174" i="48"/>
  <c r="H175" i="48"/>
  <c r="H176" i="48"/>
  <c r="H177" i="48"/>
  <c r="H178" i="48"/>
  <c r="H29" i="48"/>
  <c r="H179" i="48"/>
  <c r="H180" i="48"/>
  <c r="H30" i="48"/>
  <c r="H181" i="48"/>
  <c r="H182" i="48"/>
  <c r="H183" i="48"/>
  <c r="H184" i="48"/>
  <c r="H185" i="48"/>
  <c r="H186" i="48"/>
  <c r="H31" i="48"/>
  <c r="H187" i="48"/>
  <c r="H188" i="48"/>
  <c r="H189" i="48"/>
  <c r="H190" i="48"/>
  <c r="H32" i="48"/>
  <c r="H33" i="48"/>
  <c r="H34" i="48"/>
  <c r="H191" i="48"/>
  <c r="H192" i="48"/>
  <c r="H193" i="48"/>
  <c r="H3" i="48"/>
  <c r="U196" i="10"/>
  <c r="H3" i="47" l="1"/>
  <c r="H4" i="47"/>
  <c r="H5" i="47"/>
  <c r="H6" i="47"/>
  <c r="H7" i="47"/>
  <c r="H41" i="47"/>
  <c r="H9" i="47"/>
  <c r="H2" i="47"/>
  <c r="H43" i="47"/>
  <c r="H44" i="47"/>
  <c r="H45" i="47"/>
  <c r="H46" i="47"/>
  <c r="H47" i="47"/>
  <c r="H48" i="47"/>
  <c r="H49" i="47"/>
  <c r="H32" i="47"/>
  <c r="H12" i="47"/>
  <c r="H50" i="47"/>
  <c r="H51" i="47"/>
  <c r="H13" i="47"/>
  <c r="H52" i="47"/>
  <c r="H14" i="47"/>
  <c r="H53" i="47"/>
  <c r="H33" i="47"/>
  <c r="H54" i="47"/>
  <c r="H55" i="47"/>
  <c r="H162" i="47"/>
  <c r="H36" i="47"/>
  <c r="H56" i="47"/>
  <c r="H34" i="47"/>
  <c r="H57" i="47"/>
  <c r="H58" i="47"/>
  <c r="H184" i="47"/>
  <c r="H59" i="47"/>
  <c r="H60" i="47"/>
  <c r="H40" i="47"/>
  <c r="H61" i="47"/>
  <c r="H42" i="47"/>
  <c r="H62" i="47"/>
  <c r="H63" i="47"/>
  <c r="H15" i="47"/>
  <c r="H163" i="47"/>
  <c r="H16" i="47"/>
  <c r="H164" i="47"/>
  <c r="H17" i="47"/>
  <c r="H69" i="47"/>
  <c r="H18" i="47"/>
  <c r="H71" i="47"/>
  <c r="H72" i="47"/>
  <c r="H73" i="47"/>
  <c r="H19" i="47"/>
  <c r="H185" i="47"/>
  <c r="H165" i="47"/>
  <c r="H166" i="47"/>
  <c r="H167" i="47"/>
  <c r="H168" i="47"/>
  <c r="H169" i="47"/>
  <c r="H170" i="47"/>
  <c r="H171" i="47"/>
  <c r="H64" i="47"/>
  <c r="H65" i="47"/>
  <c r="H66" i="47"/>
  <c r="H67" i="47"/>
  <c r="H68" i="47"/>
  <c r="H74" i="47"/>
  <c r="H70" i="47"/>
  <c r="H10" i="47"/>
  <c r="H75" i="47"/>
  <c r="H77" i="47"/>
  <c r="H78" i="47"/>
  <c r="H172" i="47"/>
  <c r="H76" i="47"/>
  <c r="H186" i="47"/>
  <c r="H79" i="47"/>
  <c r="H80" i="47"/>
  <c r="H37" i="47"/>
  <c r="H20" i="47"/>
  <c r="H38" i="47"/>
  <c r="H81" i="47"/>
  <c r="H21" i="47"/>
  <c r="H82" i="47"/>
  <c r="H83" i="47"/>
  <c r="H84" i="47"/>
  <c r="H85" i="47"/>
  <c r="H89" i="47"/>
  <c r="H86" i="47"/>
  <c r="H91" i="47"/>
  <c r="H87" i="47"/>
  <c r="H88" i="47"/>
  <c r="H22" i="47"/>
  <c r="H95" i="47"/>
  <c r="H96" i="47"/>
  <c r="H97" i="47"/>
  <c r="H98" i="47"/>
  <c r="H99" i="47"/>
  <c r="H100" i="47"/>
  <c r="H101" i="47"/>
  <c r="H102" i="47"/>
  <c r="H90" i="47"/>
  <c r="H92" i="47"/>
  <c r="H93" i="47"/>
  <c r="H94" i="47"/>
  <c r="H103" i="47"/>
  <c r="H104" i="47"/>
  <c r="H105" i="47"/>
  <c r="H106" i="47"/>
  <c r="H111" i="47"/>
  <c r="H23" i="47"/>
  <c r="H107" i="47"/>
  <c r="H108" i="47"/>
  <c r="H109" i="47"/>
  <c r="H110" i="47"/>
  <c r="H112" i="47"/>
  <c r="H24" i="47"/>
  <c r="H113" i="47"/>
  <c r="H114" i="47"/>
  <c r="H115" i="47"/>
  <c r="H116" i="47"/>
  <c r="H117" i="47"/>
  <c r="H124" i="47"/>
  <c r="H148" i="47"/>
  <c r="H118" i="47"/>
  <c r="H119" i="47"/>
  <c r="H187" i="47"/>
  <c r="H173" i="47"/>
  <c r="H120" i="47"/>
  <c r="H121" i="47"/>
  <c r="H174" i="47"/>
  <c r="H122" i="47"/>
  <c r="H123" i="47"/>
  <c r="H125" i="47"/>
  <c r="H126" i="47"/>
  <c r="H127" i="47"/>
  <c r="H128" i="47"/>
  <c r="H139" i="47"/>
  <c r="H129" i="47"/>
  <c r="H130" i="47"/>
  <c r="H11" i="47"/>
  <c r="H131" i="47"/>
  <c r="H149" i="47"/>
  <c r="H132" i="47"/>
  <c r="H133" i="47"/>
  <c r="H150" i="47"/>
  <c r="H134" i="47"/>
  <c r="H151" i="47"/>
  <c r="H25" i="47"/>
  <c r="H152" i="47"/>
  <c r="H179" i="47"/>
  <c r="H153" i="47"/>
  <c r="H154" i="47"/>
  <c r="H135" i="47"/>
  <c r="H189" i="47"/>
  <c r="H175" i="47"/>
  <c r="H158" i="47"/>
  <c r="H26" i="47"/>
  <c r="H136" i="47"/>
  <c r="H190" i="47"/>
  <c r="H176" i="47"/>
  <c r="H137" i="47"/>
  <c r="H178" i="47"/>
  <c r="H138" i="47"/>
  <c r="H155" i="47"/>
  <c r="H156" i="47"/>
  <c r="H157" i="47"/>
  <c r="H159" i="47"/>
  <c r="H140" i="47"/>
  <c r="H160" i="47"/>
  <c r="H188" i="47"/>
  <c r="H180" i="47"/>
  <c r="H27" i="47"/>
  <c r="H29" i="47"/>
  <c r="H141" i="47"/>
  <c r="H177" i="47"/>
  <c r="H142" i="47"/>
  <c r="H30" i="47"/>
  <c r="H31" i="47"/>
  <c r="H28" i="47"/>
  <c r="H161" i="47"/>
  <c r="H183" i="47"/>
  <c r="H143" i="47"/>
  <c r="H181" i="47"/>
  <c r="H144" i="47"/>
  <c r="H145" i="47"/>
  <c r="H146" i="47"/>
  <c r="H147" i="47"/>
  <c r="H182" i="47"/>
  <c r="H191" i="47"/>
  <c r="H192" i="47"/>
  <c r="H39" i="47"/>
  <c r="K193" i="40" l="1"/>
  <c r="K148" i="40"/>
  <c r="K149" i="40"/>
  <c r="K150" i="40"/>
  <c r="K151" i="40"/>
  <c r="K152" i="40"/>
  <c r="K88" i="40"/>
  <c r="K153" i="40"/>
  <c r="K36" i="40"/>
  <c r="K10" i="40"/>
  <c r="K17" i="40"/>
  <c r="K3" i="40"/>
  <c r="K18" i="40"/>
  <c r="K89" i="40"/>
  <c r="K37" i="40"/>
  <c r="K38" i="40"/>
  <c r="K11" i="40"/>
  <c r="K39" i="40"/>
  <c r="K4" i="40"/>
  <c r="K12" i="40"/>
  <c r="K40" i="40"/>
  <c r="K41" i="40"/>
  <c r="K42" i="40"/>
  <c r="K43" i="40"/>
  <c r="K5" i="40"/>
  <c r="K6" i="40"/>
  <c r="K44" i="40"/>
  <c r="K19" i="40"/>
  <c r="K20" i="40"/>
  <c r="K45" i="40"/>
  <c r="K13" i="40"/>
  <c r="K21" i="40"/>
  <c r="K154" i="40"/>
  <c r="K90" i="40"/>
  <c r="K46" i="40"/>
  <c r="K91" i="40"/>
  <c r="K92" i="40"/>
  <c r="K47" i="40"/>
  <c r="K155" i="40"/>
  <c r="K93" i="40"/>
  <c r="K156" i="40"/>
  <c r="K94" i="40"/>
  <c r="K48" i="40"/>
  <c r="K49" i="40"/>
  <c r="K157" i="40"/>
  <c r="K95" i="40"/>
  <c r="K158" i="40"/>
  <c r="K50" i="40"/>
  <c r="K96" i="40"/>
  <c r="K97" i="40"/>
  <c r="K98" i="40"/>
  <c r="K99" i="40"/>
  <c r="K51" i="40"/>
  <c r="K52" i="40"/>
  <c r="K100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01" i="40"/>
  <c r="K171" i="40"/>
  <c r="K7" i="40"/>
  <c r="K53" i="40"/>
  <c r="K54" i="40"/>
  <c r="K55" i="40"/>
  <c r="K8" i="40"/>
  <c r="K172" i="40"/>
  <c r="K102" i="40"/>
  <c r="K103" i="40"/>
  <c r="K56" i="40"/>
  <c r="K22" i="40"/>
  <c r="K57" i="40"/>
  <c r="K9" i="40"/>
  <c r="K23" i="40"/>
  <c r="K14" i="40"/>
  <c r="K24" i="40"/>
  <c r="K104" i="40"/>
  <c r="K15" i="40"/>
  <c r="K105" i="40"/>
  <c r="K173" i="40"/>
  <c r="K106" i="40"/>
  <c r="K174" i="40"/>
  <c r="K107" i="40"/>
  <c r="K108" i="40"/>
  <c r="K109" i="40"/>
  <c r="K175" i="40"/>
  <c r="K176" i="40"/>
  <c r="K177" i="40"/>
  <c r="K178" i="40"/>
  <c r="K179" i="40"/>
  <c r="K180" i="40"/>
  <c r="K181" i="40"/>
  <c r="K182" i="40"/>
  <c r="K58" i="40"/>
  <c r="K59" i="40"/>
  <c r="K60" i="40"/>
  <c r="K110" i="40"/>
  <c r="K25" i="40"/>
  <c r="K111" i="40"/>
  <c r="K112" i="40"/>
  <c r="K61" i="40"/>
  <c r="K183" i="40"/>
  <c r="K113" i="40"/>
  <c r="K114" i="40"/>
  <c r="K115" i="40"/>
  <c r="K116" i="40"/>
  <c r="K117" i="40"/>
  <c r="K118" i="40"/>
  <c r="K119" i="40"/>
  <c r="K120" i="40"/>
  <c r="K121" i="40"/>
  <c r="K26" i="40"/>
  <c r="K62" i="40"/>
  <c r="K122" i="40"/>
  <c r="K184" i="40"/>
  <c r="K123" i="40"/>
  <c r="K27" i="40"/>
  <c r="K63" i="40"/>
  <c r="K28" i="40"/>
  <c r="K29" i="40"/>
  <c r="K124" i="40"/>
  <c r="K16" i="40"/>
  <c r="K64" i="40"/>
  <c r="K125" i="40"/>
  <c r="K65" i="40"/>
  <c r="K66" i="40"/>
  <c r="K67" i="40"/>
  <c r="K68" i="40"/>
  <c r="K69" i="40"/>
  <c r="K185" i="40"/>
  <c r="K30" i="40"/>
  <c r="K70" i="40"/>
  <c r="K31" i="40"/>
  <c r="K126" i="40"/>
  <c r="K127" i="40"/>
  <c r="K71" i="40"/>
  <c r="K72" i="40"/>
  <c r="K73" i="40"/>
  <c r="K128" i="40"/>
  <c r="K74" i="40"/>
  <c r="K129" i="40"/>
  <c r="K130" i="40"/>
  <c r="K186" i="40"/>
  <c r="K187" i="40"/>
  <c r="K75" i="40"/>
  <c r="K32" i="40"/>
  <c r="K131" i="40"/>
  <c r="K33" i="40"/>
  <c r="K188" i="40"/>
  <c r="K132" i="40"/>
  <c r="K76" i="40"/>
  <c r="K77" i="40"/>
  <c r="K78" i="40"/>
  <c r="K79" i="40"/>
  <c r="K80" i="40"/>
  <c r="K81" i="40"/>
  <c r="K82" i="40"/>
  <c r="K133" i="40"/>
  <c r="K134" i="40"/>
  <c r="K135" i="40"/>
  <c r="K83" i="40"/>
  <c r="K136" i="40"/>
  <c r="K189" i="40"/>
  <c r="K137" i="40"/>
  <c r="K138" i="40"/>
  <c r="K84" i="40"/>
  <c r="K139" i="40"/>
  <c r="K190" i="40"/>
  <c r="K140" i="40"/>
  <c r="K85" i="40"/>
  <c r="K86" i="40"/>
  <c r="K141" i="40"/>
  <c r="K142" i="40"/>
  <c r="K191" i="40"/>
  <c r="K143" i="40"/>
  <c r="K144" i="40"/>
  <c r="K145" i="40"/>
  <c r="K146" i="40"/>
  <c r="K34" i="40"/>
  <c r="K147" i="40"/>
  <c r="K87" i="40"/>
  <c r="K192" i="40"/>
  <c r="K35" i="40"/>
  <c r="J148" i="40"/>
  <c r="J149" i="40"/>
  <c r="J150" i="40"/>
  <c r="J151" i="40"/>
  <c r="J152" i="40"/>
  <c r="J88" i="40"/>
  <c r="J153" i="40"/>
  <c r="J36" i="40"/>
  <c r="J10" i="40"/>
  <c r="J17" i="40"/>
  <c r="J3" i="40"/>
  <c r="J18" i="40"/>
  <c r="J89" i="40"/>
  <c r="J37" i="40"/>
  <c r="J38" i="40"/>
  <c r="J11" i="40"/>
  <c r="J39" i="40"/>
  <c r="J4" i="40"/>
  <c r="J12" i="40"/>
  <c r="J40" i="40"/>
  <c r="J41" i="40"/>
  <c r="J42" i="40"/>
  <c r="J43" i="40"/>
  <c r="J5" i="40"/>
  <c r="J6" i="40"/>
  <c r="J44" i="40"/>
  <c r="J19" i="40"/>
  <c r="J20" i="40"/>
  <c r="J45" i="40"/>
  <c r="J13" i="40"/>
  <c r="J21" i="40"/>
  <c r="J154" i="40"/>
  <c r="J90" i="40"/>
  <c r="J46" i="40"/>
  <c r="J91" i="40"/>
  <c r="J92" i="40"/>
  <c r="J47" i="40"/>
  <c r="J155" i="40"/>
  <c r="J93" i="40"/>
  <c r="J156" i="40"/>
  <c r="J94" i="40"/>
  <c r="J48" i="40"/>
  <c r="J49" i="40"/>
  <c r="J157" i="40"/>
  <c r="J95" i="40"/>
  <c r="J158" i="40"/>
  <c r="J50" i="40"/>
  <c r="J96" i="40"/>
  <c r="J97" i="40"/>
  <c r="J98" i="40"/>
  <c r="J99" i="40"/>
  <c r="J51" i="40"/>
  <c r="J52" i="40"/>
  <c r="J100" i="40"/>
  <c r="J159" i="40"/>
  <c r="J160" i="40"/>
  <c r="J161" i="40"/>
  <c r="J162" i="40"/>
  <c r="J163" i="40"/>
  <c r="J164" i="40"/>
  <c r="J165" i="40"/>
  <c r="J166" i="40"/>
  <c r="J167" i="40"/>
  <c r="J168" i="40"/>
  <c r="J169" i="40"/>
  <c r="J170" i="40"/>
  <c r="J101" i="40"/>
  <c r="J171" i="40"/>
  <c r="J7" i="40"/>
  <c r="J53" i="40"/>
  <c r="J54" i="40"/>
  <c r="J55" i="40"/>
  <c r="J8" i="40"/>
  <c r="J172" i="40"/>
  <c r="J102" i="40"/>
  <c r="J103" i="40"/>
  <c r="J56" i="40"/>
  <c r="J22" i="40"/>
  <c r="J57" i="40"/>
  <c r="J9" i="40"/>
  <c r="J23" i="40"/>
  <c r="J14" i="40"/>
  <c r="J24" i="40"/>
  <c r="J104" i="40"/>
  <c r="J15" i="40"/>
  <c r="J105" i="40"/>
  <c r="J173" i="40"/>
  <c r="J106" i="40"/>
  <c r="J174" i="40"/>
  <c r="J107" i="40"/>
  <c r="J108" i="40"/>
  <c r="J109" i="40"/>
  <c r="J175" i="40"/>
  <c r="J176" i="40"/>
  <c r="J177" i="40"/>
  <c r="J178" i="40"/>
  <c r="J179" i="40"/>
  <c r="J180" i="40"/>
  <c r="J181" i="40"/>
  <c r="J182" i="40"/>
  <c r="J58" i="40"/>
  <c r="J59" i="40"/>
  <c r="J60" i="40"/>
  <c r="J110" i="40"/>
  <c r="J25" i="40"/>
  <c r="J111" i="40"/>
  <c r="J112" i="40"/>
  <c r="J61" i="40"/>
  <c r="J183" i="40"/>
  <c r="J113" i="40"/>
  <c r="J114" i="40"/>
  <c r="J115" i="40"/>
  <c r="J116" i="40"/>
  <c r="J117" i="40"/>
  <c r="J118" i="40"/>
  <c r="J119" i="40"/>
  <c r="J120" i="40"/>
  <c r="J121" i="40"/>
  <c r="J26" i="40"/>
  <c r="J62" i="40"/>
  <c r="J122" i="40"/>
  <c r="J184" i="40"/>
  <c r="J123" i="40"/>
  <c r="J27" i="40"/>
  <c r="J63" i="40"/>
  <c r="J28" i="40"/>
  <c r="J29" i="40"/>
  <c r="J124" i="40"/>
  <c r="J16" i="40"/>
  <c r="J64" i="40"/>
  <c r="J125" i="40"/>
  <c r="J65" i="40"/>
  <c r="J66" i="40"/>
  <c r="J67" i="40"/>
  <c r="J68" i="40"/>
  <c r="J69" i="40"/>
  <c r="J185" i="40"/>
  <c r="J30" i="40"/>
  <c r="J70" i="40"/>
  <c r="J31" i="40"/>
  <c r="J126" i="40"/>
  <c r="J127" i="40"/>
  <c r="J71" i="40"/>
  <c r="J72" i="40"/>
  <c r="J73" i="40"/>
  <c r="J128" i="40"/>
  <c r="J74" i="40"/>
  <c r="J129" i="40"/>
  <c r="J130" i="40"/>
  <c r="J186" i="40"/>
  <c r="J187" i="40"/>
  <c r="J75" i="40"/>
  <c r="J32" i="40"/>
  <c r="J131" i="40"/>
  <c r="J33" i="40"/>
  <c r="J188" i="40"/>
  <c r="J132" i="40"/>
  <c r="J76" i="40"/>
  <c r="J77" i="40"/>
  <c r="J78" i="40"/>
  <c r="J79" i="40"/>
  <c r="J80" i="40"/>
  <c r="J81" i="40"/>
  <c r="J82" i="40"/>
  <c r="J133" i="40"/>
  <c r="J134" i="40"/>
  <c r="J135" i="40"/>
  <c r="J83" i="40"/>
  <c r="J136" i="40"/>
  <c r="J189" i="40"/>
  <c r="J137" i="40"/>
  <c r="J138" i="40"/>
  <c r="J84" i="40"/>
  <c r="J139" i="40"/>
  <c r="J190" i="40"/>
  <c r="J140" i="40"/>
  <c r="J85" i="40"/>
  <c r="J86" i="40"/>
  <c r="J141" i="40"/>
  <c r="J142" i="40"/>
  <c r="J191" i="40"/>
  <c r="J143" i="40"/>
  <c r="J144" i="40"/>
  <c r="J145" i="40"/>
  <c r="J146" i="40"/>
  <c r="J34" i="40"/>
  <c r="J147" i="40"/>
  <c r="J87" i="40"/>
  <c r="J192" i="40"/>
  <c r="J193" i="40"/>
  <c r="J35" i="40"/>
  <c r="I148" i="40"/>
  <c r="I149" i="40"/>
  <c r="I150" i="40"/>
  <c r="I151" i="40"/>
  <c r="I152" i="40"/>
  <c r="I88" i="40"/>
  <c r="I153" i="40"/>
  <c r="I36" i="40"/>
  <c r="I10" i="40"/>
  <c r="I17" i="40"/>
  <c r="I3" i="40"/>
  <c r="I18" i="40"/>
  <c r="I89" i="40"/>
  <c r="I37" i="40"/>
  <c r="I38" i="40"/>
  <c r="I11" i="40"/>
  <c r="I39" i="40"/>
  <c r="I4" i="40"/>
  <c r="I12" i="40"/>
  <c r="I40" i="40"/>
  <c r="I41" i="40"/>
  <c r="I42" i="40"/>
  <c r="I43" i="40"/>
  <c r="I5" i="40"/>
  <c r="I6" i="40"/>
  <c r="I44" i="40"/>
  <c r="I19" i="40"/>
  <c r="I20" i="40"/>
  <c r="I45" i="40"/>
  <c r="I13" i="40"/>
  <c r="I21" i="40"/>
  <c r="I154" i="40"/>
  <c r="I90" i="40"/>
  <c r="I46" i="40"/>
  <c r="I91" i="40"/>
  <c r="I92" i="40"/>
  <c r="I47" i="40"/>
  <c r="I155" i="40"/>
  <c r="I93" i="40"/>
  <c r="I156" i="40"/>
  <c r="I94" i="40"/>
  <c r="I48" i="40"/>
  <c r="I49" i="40"/>
  <c r="I157" i="40"/>
  <c r="I95" i="40"/>
  <c r="I158" i="40"/>
  <c r="I50" i="40"/>
  <c r="I96" i="40"/>
  <c r="I97" i="40"/>
  <c r="I98" i="40"/>
  <c r="I99" i="40"/>
  <c r="I51" i="40"/>
  <c r="I52" i="40"/>
  <c r="I100" i="40"/>
  <c r="I159" i="40"/>
  <c r="I160" i="40"/>
  <c r="I161" i="40"/>
  <c r="I162" i="40"/>
  <c r="I163" i="40"/>
  <c r="I164" i="40"/>
  <c r="I165" i="40"/>
  <c r="I166" i="40"/>
  <c r="I167" i="40"/>
  <c r="I168" i="40"/>
  <c r="I169" i="40"/>
  <c r="I170" i="40"/>
  <c r="I101" i="40"/>
  <c r="I171" i="40"/>
  <c r="I7" i="40"/>
  <c r="I53" i="40"/>
  <c r="I54" i="40"/>
  <c r="I55" i="40"/>
  <c r="I8" i="40"/>
  <c r="I172" i="40"/>
  <c r="I102" i="40"/>
  <c r="I103" i="40"/>
  <c r="I56" i="40"/>
  <c r="I22" i="40"/>
  <c r="I57" i="40"/>
  <c r="I9" i="40"/>
  <c r="I23" i="40"/>
  <c r="I14" i="40"/>
  <c r="I24" i="40"/>
  <c r="I104" i="40"/>
  <c r="I15" i="40"/>
  <c r="I105" i="40"/>
  <c r="I173" i="40"/>
  <c r="I106" i="40"/>
  <c r="I174" i="40"/>
  <c r="I107" i="40"/>
  <c r="I108" i="40"/>
  <c r="I109" i="40"/>
  <c r="I175" i="40"/>
  <c r="I176" i="40"/>
  <c r="I177" i="40"/>
  <c r="I178" i="40"/>
  <c r="I179" i="40"/>
  <c r="I180" i="40"/>
  <c r="I181" i="40"/>
  <c r="I182" i="40"/>
  <c r="I58" i="40"/>
  <c r="I59" i="40"/>
  <c r="I60" i="40"/>
  <c r="I110" i="40"/>
  <c r="I25" i="40"/>
  <c r="I111" i="40"/>
  <c r="I112" i="40"/>
  <c r="I61" i="40"/>
  <c r="I183" i="40"/>
  <c r="I113" i="40"/>
  <c r="I114" i="40"/>
  <c r="I115" i="40"/>
  <c r="I116" i="40"/>
  <c r="I117" i="40"/>
  <c r="I118" i="40"/>
  <c r="I119" i="40"/>
  <c r="I120" i="40"/>
  <c r="I121" i="40"/>
  <c r="I26" i="40"/>
  <c r="I62" i="40"/>
  <c r="I122" i="40"/>
  <c r="I184" i="40"/>
  <c r="I123" i="40"/>
  <c r="I27" i="40"/>
  <c r="I63" i="40"/>
  <c r="I28" i="40"/>
  <c r="I29" i="40"/>
  <c r="I124" i="40"/>
  <c r="I16" i="40"/>
  <c r="I64" i="40"/>
  <c r="I125" i="40"/>
  <c r="I65" i="40"/>
  <c r="I66" i="40"/>
  <c r="I67" i="40"/>
  <c r="I68" i="40"/>
  <c r="I69" i="40"/>
  <c r="I185" i="40"/>
  <c r="I30" i="40"/>
  <c r="I70" i="40"/>
  <c r="I31" i="40"/>
  <c r="I126" i="40"/>
  <c r="I127" i="40"/>
  <c r="I71" i="40"/>
  <c r="I72" i="40"/>
  <c r="I73" i="40"/>
  <c r="I128" i="40"/>
  <c r="I74" i="40"/>
  <c r="I129" i="40"/>
  <c r="I130" i="40"/>
  <c r="I186" i="40"/>
  <c r="I187" i="40"/>
  <c r="I75" i="40"/>
  <c r="I32" i="40"/>
  <c r="I131" i="40"/>
  <c r="I33" i="40"/>
  <c r="I188" i="40"/>
  <c r="I132" i="40"/>
  <c r="I76" i="40"/>
  <c r="I77" i="40"/>
  <c r="I78" i="40"/>
  <c r="I79" i="40"/>
  <c r="I80" i="40"/>
  <c r="I81" i="40"/>
  <c r="I82" i="40"/>
  <c r="I133" i="40"/>
  <c r="I134" i="40"/>
  <c r="I135" i="40"/>
  <c r="I83" i="40"/>
  <c r="I136" i="40"/>
  <c r="I189" i="40"/>
  <c r="I137" i="40"/>
  <c r="I138" i="40"/>
  <c r="I84" i="40"/>
  <c r="I139" i="40"/>
  <c r="I190" i="40"/>
  <c r="I140" i="40"/>
  <c r="I85" i="40"/>
  <c r="I86" i="40"/>
  <c r="I141" i="40"/>
  <c r="I142" i="40"/>
  <c r="I191" i="40"/>
  <c r="I143" i="40"/>
  <c r="I144" i="40"/>
  <c r="I145" i="40"/>
  <c r="I146" i="40"/>
  <c r="I34" i="40"/>
  <c r="I147" i="40"/>
  <c r="I87" i="40"/>
  <c r="I192" i="40"/>
  <c r="I193" i="40"/>
  <c r="I35" i="40"/>
  <c r="H148" i="40"/>
  <c r="H149" i="40"/>
  <c r="H150" i="40"/>
  <c r="H151" i="40"/>
  <c r="H152" i="40"/>
  <c r="H88" i="40"/>
  <c r="H153" i="40"/>
  <c r="H36" i="40"/>
  <c r="H10" i="40"/>
  <c r="H17" i="40"/>
  <c r="H3" i="40"/>
  <c r="H18" i="40"/>
  <c r="H89" i="40"/>
  <c r="H37" i="40"/>
  <c r="H38" i="40"/>
  <c r="H11" i="40"/>
  <c r="H39" i="40"/>
  <c r="H4" i="40"/>
  <c r="H12" i="40"/>
  <c r="H40" i="40"/>
  <c r="H41" i="40"/>
  <c r="H42" i="40"/>
  <c r="H43" i="40"/>
  <c r="H5" i="40"/>
  <c r="H6" i="40"/>
  <c r="H44" i="40"/>
  <c r="H19" i="40"/>
  <c r="H20" i="40"/>
  <c r="H45" i="40"/>
  <c r="H13" i="40"/>
  <c r="H21" i="40"/>
  <c r="H154" i="40"/>
  <c r="H90" i="40"/>
  <c r="H46" i="40"/>
  <c r="H91" i="40"/>
  <c r="H92" i="40"/>
  <c r="H47" i="40"/>
  <c r="H155" i="40"/>
  <c r="H93" i="40"/>
  <c r="H156" i="40"/>
  <c r="H94" i="40"/>
  <c r="H48" i="40"/>
  <c r="H49" i="40"/>
  <c r="H157" i="40"/>
  <c r="H95" i="40"/>
  <c r="H158" i="40"/>
  <c r="H50" i="40"/>
  <c r="H96" i="40"/>
  <c r="H97" i="40"/>
  <c r="H98" i="40"/>
  <c r="H99" i="40"/>
  <c r="H51" i="40"/>
  <c r="H52" i="40"/>
  <c r="H100" i="40"/>
  <c r="H159" i="40"/>
  <c r="H160" i="40"/>
  <c r="H161" i="40"/>
  <c r="H162" i="40"/>
  <c r="H163" i="40"/>
  <c r="H164" i="40"/>
  <c r="H165" i="40"/>
  <c r="H166" i="40"/>
  <c r="H167" i="40"/>
  <c r="H168" i="40"/>
  <c r="H169" i="40"/>
  <c r="H170" i="40"/>
  <c r="H101" i="40"/>
  <c r="H171" i="40"/>
  <c r="H7" i="40"/>
  <c r="H53" i="40"/>
  <c r="H54" i="40"/>
  <c r="H55" i="40"/>
  <c r="H8" i="40"/>
  <c r="H172" i="40"/>
  <c r="H102" i="40"/>
  <c r="H103" i="40"/>
  <c r="H56" i="40"/>
  <c r="H22" i="40"/>
  <c r="H57" i="40"/>
  <c r="H9" i="40"/>
  <c r="H23" i="40"/>
  <c r="H14" i="40"/>
  <c r="H24" i="40"/>
  <c r="H104" i="40"/>
  <c r="H15" i="40"/>
  <c r="H105" i="40"/>
  <c r="H173" i="40"/>
  <c r="H106" i="40"/>
  <c r="H174" i="40"/>
  <c r="H107" i="40"/>
  <c r="H108" i="40"/>
  <c r="H109" i="40"/>
  <c r="H175" i="40"/>
  <c r="H176" i="40"/>
  <c r="H177" i="40"/>
  <c r="H178" i="40"/>
  <c r="H179" i="40"/>
  <c r="H180" i="40"/>
  <c r="H181" i="40"/>
  <c r="H182" i="40"/>
  <c r="H58" i="40"/>
  <c r="H59" i="40"/>
  <c r="H60" i="40"/>
  <c r="H110" i="40"/>
  <c r="H25" i="40"/>
  <c r="H111" i="40"/>
  <c r="H112" i="40"/>
  <c r="H61" i="40"/>
  <c r="H183" i="40"/>
  <c r="H113" i="40"/>
  <c r="H114" i="40"/>
  <c r="H115" i="40"/>
  <c r="H116" i="40"/>
  <c r="H117" i="40"/>
  <c r="H118" i="40"/>
  <c r="H119" i="40"/>
  <c r="H120" i="40"/>
  <c r="H121" i="40"/>
  <c r="H26" i="40"/>
  <c r="H62" i="40"/>
  <c r="H122" i="40"/>
  <c r="H184" i="40"/>
  <c r="H123" i="40"/>
  <c r="H27" i="40"/>
  <c r="H63" i="40"/>
  <c r="H28" i="40"/>
  <c r="H29" i="40"/>
  <c r="H124" i="40"/>
  <c r="H16" i="40"/>
  <c r="H64" i="40"/>
  <c r="H125" i="40"/>
  <c r="H65" i="40"/>
  <c r="H66" i="40"/>
  <c r="H67" i="40"/>
  <c r="H68" i="40"/>
  <c r="H69" i="40"/>
  <c r="H185" i="40"/>
  <c r="H30" i="40"/>
  <c r="H70" i="40"/>
  <c r="H31" i="40"/>
  <c r="H126" i="40"/>
  <c r="H127" i="40"/>
  <c r="H71" i="40"/>
  <c r="H72" i="40"/>
  <c r="H73" i="40"/>
  <c r="H128" i="40"/>
  <c r="H74" i="40"/>
  <c r="H129" i="40"/>
  <c r="H130" i="40"/>
  <c r="H186" i="40"/>
  <c r="H187" i="40"/>
  <c r="H75" i="40"/>
  <c r="H32" i="40"/>
  <c r="H131" i="40"/>
  <c r="H33" i="40"/>
  <c r="H188" i="40"/>
  <c r="H132" i="40"/>
  <c r="H76" i="40"/>
  <c r="H77" i="40"/>
  <c r="H78" i="40"/>
  <c r="H79" i="40"/>
  <c r="H80" i="40"/>
  <c r="H81" i="40"/>
  <c r="H82" i="40"/>
  <c r="H133" i="40"/>
  <c r="H134" i="40"/>
  <c r="H135" i="40"/>
  <c r="H83" i="40"/>
  <c r="H136" i="40"/>
  <c r="H189" i="40"/>
  <c r="H137" i="40"/>
  <c r="H138" i="40"/>
  <c r="H84" i="40"/>
  <c r="H139" i="40"/>
  <c r="H190" i="40"/>
  <c r="H140" i="40"/>
  <c r="H85" i="40"/>
  <c r="H86" i="40"/>
  <c r="H141" i="40"/>
  <c r="H142" i="40"/>
  <c r="H191" i="40"/>
  <c r="H143" i="40"/>
  <c r="H144" i="40"/>
  <c r="H145" i="40"/>
  <c r="H146" i="40"/>
  <c r="H34" i="40"/>
  <c r="H147" i="40"/>
  <c r="H87" i="40"/>
  <c r="H192" i="40"/>
  <c r="H193" i="40"/>
  <c r="H35" i="40"/>
  <c r="G148" i="40"/>
  <c r="G149" i="40"/>
  <c r="G150" i="40"/>
  <c r="G151" i="40"/>
  <c r="G152" i="40"/>
  <c r="G88" i="40"/>
  <c r="G153" i="40"/>
  <c r="G36" i="40"/>
  <c r="G10" i="40"/>
  <c r="G17" i="40"/>
  <c r="G3" i="40"/>
  <c r="G18" i="40"/>
  <c r="G89" i="40"/>
  <c r="G37" i="40"/>
  <c r="G38" i="40"/>
  <c r="G11" i="40"/>
  <c r="G39" i="40"/>
  <c r="G4" i="40"/>
  <c r="G12" i="40"/>
  <c r="G40" i="40"/>
  <c r="G41" i="40"/>
  <c r="G42" i="40"/>
  <c r="G43" i="40"/>
  <c r="G5" i="40"/>
  <c r="G6" i="40"/>
  <c r="G44" i="40"/>
  <c r="G19" i="40"/>
  <c r="G20" i="40"/>
  <c r="G45" i="40"/>
  <c r="G13" i="40"/>
  <c r="G21" i="40"/>
  <c r="G154" i="40"/>
  <c r="G90" i="40"/>
  <c r="G46" i="40"/>
  <c r="G91" i="40"/>
  <c r="G92" i="40"/>
  <c r="G47" i="40"/>
  <c r="G155" i="40"/>
  <c r="G93" i="40"/>
  <c r="G156" i="40"/>
  <c r="G94" i="40"/>
  <c r="G48" i="40"/>
  <c r="G49" i="40"/>
  <c r="G157" i="40"/>
  <c r="G95" i="40"/>
  <c r="G158" i="40"/>
  <c r="G50" i="40"/>
  <c r="G96" i="40"/>
  <c r="G97" i="40"/>
  <c r="G98" i="40"/>
  <c r="G99" i="40"/>
  <c r="G51" i="40"/>
  <c r="G52" i="40"/>
  <c r="G100" i="40"/>
  <c r="G159" i="40"/>
  <c r="G160" i="40"/>
  <c r="G161" i="40"/>
  <c r="G162" i="40"/>
  <c r="G163" i="40"/>
  <c r="G164" i="40"/>
  <c r="G165" i="40"/>
  <c r="G166" i="40"/>
  <c r="G167" i="40"/>
  <c r="G168" i="40"/>
  <c r="G169" i="40"/>
  <c r="G170" i="40"/>
  <c r="G101" i="40"/>
  <c r="G171" i="40"/>
  <c r="G7" i="40"/>
  <c r="G53" i="40"/>
  <c r="G54" i="40"/>
  <c r="G55" i="40"/>
  <c r="G8" i="40"/>
  <c r="G172" i="40"/>
  <c r="G102" i="40"/>
  <c r="G103" i="40"/>
  <c r="G56" i="40"/>
  <c r="G22" i="40"/>
  <c r="G57" i="40"/>
  <c r="G9" i="40"/>
  <c r="G23" i="40"/>
  <c r="G14" i="40"/>
  <c r="G24" i="40"/>
  <c r="G104" i="40"/>
  <c r="G15" i="40"/>
  <c r="G105" i="40"/>
  <c r="G173" i="40"/>
  <c r="G106" i="40"/>
  <c r="G174" i="40"/>
  <c r="G107" i="40"/>
  <c r="G108" i="40"/>
  <c r="G109" i="40"/>
  <c r="G175" i="40"/>
  <c r="G176" i="40"/>
  <c r="G177" i="40"/>
  <c r="G178" i="40"/>
  <c r="G179" i="40"/>
  <c r="G180" i="40"/>
  <c r="G181" i="40"/>
  <c r="G182" i="40"/>
  <c r="G58" i="40"/>
  <c r="G59" i="40"/>
  <c r="G60" i="40"/>
  <c r="G110" i="40"/>
  <c r="G25" i="40"/>
  <c r="G111" i="40"/>
  <c r="G112" i="40"/>
  <c r="G61" i="40"/>
  <c r="G183" i="40"/>
  <c r="G113" i="40"/>
  <c r="G114" i="40"/>
  <c r="G115" i="40"/>
  <c r="G116" i="40"/>
  <c r="G117" i="40"/>
  <c r="G118" i="40"/>
  <c r="G119" i="40"/>
  <c r="G120" i="40"/>
  <c r="G121" i="40"/>
  <c r="G26" i="40"/>
  <c r="G62" i="40"/>
  <c r="G122" i="40"/>
  <c r="G184" i="40"/>
  <c r="G123" i="40"/>
  <c r="G27" i="40"/>
  <c r="G63" i="40"/>
  <c r="G28" i="40"/>
  <c r="G29" i="40"/>
  <c r="G124" i="40"/>
  <c r="G16" i="40"/>
  <c r="G64" i="40"/>
  <c r="G125" i="40"/>
  <c r="G65" i="40"/>
  <c r="G66" i="40"/>
  <c r="G67" i="40"/>
  <c r="G68" i="40"/>
  <c r="G69" i="40"/>
  <c r="G185" i="40"/>
  <c r="G30" i="40"/>
  <c r="G70" i="40"/>
  <c r="G31" i="40"/>
  <c r="G126" i="40"/>
  <c r="G127" i="40"/>
  <c r="G71" i="40"/>
  <c r="G72" i="40"/>
  <c r="G73" i="40"/>
  <c r="G128" i="40"/>
  <c r="G74" i="40"/>
  <c r="G129" i="40"/>
  <c r="G130" i="40"/>
  <c r="G186" i="40"/>
  <c r="G187" i="40"/>
  <c r="G75" i="40"/>
  <c r="G32" i="40"/>
  <c r="G131" i="40"/>
  <c r="G33" i="40"/>
  <c r="G188" i="40"/>
  <c r="G132" i="40"/>
  <c r="G76" i="40"/>
  <c r="G77" i="40"/>
  <c r="G78" i="40"/>
  <c r="G79" i="40"/>
  <c r="G80" i="40"/>
  <c r="G81" i="40"/>
  <c r="G82" i="40"/>
  <c r="G133" i="40"/>
  <c r="G134" i="40"/>
  <c r="G135" i="40"/>
  <c r="G83" i="40"/>
  <c r="G136" i="40"/>
  <c r="G189" i="40"/>
  <c r="G137" i="40"/>
  <c r="G138" i="40"/>
  <c r="G84" i="40"/>
  <c r="G139" i="40"/>
  <c r="G190" i="40"/>
  <c r="G140" i="40"/>
  <c r="G85" i="40"/>
  <c r="G86" i="40"/>
  <c r="G141" i="40"/>
  <c r="G142" i="40"/>
  <c r="G191" i="40"/>
  <c r="G143" i="40"/>
  <c r="G144" i="40"/>
  <c r="G145" i="40"/>
  <c r="G146" i="40"/>
  <c r="G34" i="40"/>
  <c r="G147" i="40"/>
  <c r="G87" i="40"/>
  <c r="G192" i="40"/>
  <c r="G193" i="40"/>
  <c r="G35" i="40"/>
  <c r="F148" i="40"/>
  <c r="F149" i="40"/>
  <c r="F150" i="40"/>
  <c r="F151" i="40"/>
  <c r="F152" i="40"/>
  <c r="F88" i="40"/>
  <c r="F153" i="40"/>
  <c r="F36" i="40"/>
  <c r="F10" i="40"/>
  <c r="F17" i="40"/>
  <c r="F3" i="40"/>
  <c r="F18" i="40"/>
  <c r="F89" i="40"/>
  <c r="F37" i="40"/>
  <c r="F38" i="40"/>
  <c r="F11" i="40"/>
  <c r="F39" i="40"/>
  <c r="F4" i="40"/>
  <c r="F12" i="40"/>
  <c r="F40" i="40"/>
  <c r="F41" i="40"/>
  <c r="F42" i="40"/>
  <c r="F43" i="40"/>
  <c r="F5" i="40"/>
  <c r="F6" i="40"/>
  <c r="F44" i="40"/>
  <c r="F19" i="40"/>
  <c r="F20" i="40"/>
  <c r="F45" i="40"/>
  <c r="F13" i="40"/>
  <c r="F21" i="40"/>
  <c r="F154" i="40"/>
  <c r="F90" i="40"/>
  <c r="F46" i="40"/>
  <c r="F91" i="40"/>
  <c r="F92" i="40"/>
  <c r="F47" i="40"/>
  <c r="F155" i="40"/>
  <c r="F93" i="40"/>
  <c r="F156" i="40"/>
  <c r="F94" i="40"/>
  <c r="F48" i="40"/>
  <c r="F49" i="40"/>
  <c r="F157" i="40"/>
  <c r="F95" i="40"/>
  <c r="F158" i="40"/>
  <c r="F50" i="40"/>
  <c r="F96" i="40"/>
  <c r="F97" i="40"/>
  <c r="F98" i="40"/>
  <c r="F99" i="40"/>
  <c r="F51" i="40"/>
  <c r="F52" i="40"/>
  <c r="F100" i="40"/>
  <c r="F159" i="40"/>
  <c r="F160" i="40"/>
  <c r="F161" i="40"/>
  <c r="F162" i="40"/>
  <c r="F163" i="40"/>
  <c r="F164" i="40"/>
  <c r="F165" i="40"/>
  <c r="F166" i="40"/>
  <c r="F167" i="40"/>
  <c r="F168" i="40"/>
  <c r="F169" i="40"/>
  <c r="F170" i="40"/>
  <c r="F101" i="40"/>
  <c r="F171" i="40"/>
  <c r="F7" i="40"/>
  <c r="F53" i="40"/>
  <c r="F54" i="40"/>
  <c r="F55" i="40"/>
  <c r="F8" i="40"/>
  <c r="F172" i="40"/>
  <c r="F102" i="40"/>
  <c r="F103" i="40"/>
  <c r="F56" i="40"/>
  <c r="F22" i="40"/>
  <c r="F57" i="40"/>
  <c r="F9" i="40"/>
  <c r="F23" i="40"/>
  <c r="F14" i="40"/>
  <c r="F24" i="40"/>
  <c r="F104" i="40"/>
  <c r="F15" i="40"/>
  <c r="F105" i="40"/>
  <c r="F173" i="40"/>
  <c r="F106" i="40"/>
  <c r="F174" i="40"/>
  <c r="F107" i="40"/>
  <c r="F108" i="40"/>
  <c r="F109" i="40"/>
  <c r="F175" i="40"/>
  <c r="F176" i="40"/>
  <c r="F177" i="40"/>
  <c r="F178" i="40"/>
  <c r="F179" i="40"/>
  <c r="F180" i="40"/>
  <c r="F181" i="40"/>
  <c r="F182" i="40"/>
  <c r="F58" i="40"/>
  <c r="F59" i="40"/>
  <c r="F60" i="40"/>
  <c r="F110" i="40"/>
  <c r="F25" i="40"/>
  <c r="F111" i="40"/>
  <c r="F112" i="40"/>
  <c r="F61" i="40"/>
  <c r="F183" i="40"/>
  <c r="F113" i="40"/>
  <c r="F114" i="40"/>
  <c r="F115" i="40"/>
  <c r="F116" i="40"/>
  <c r="F117" i="40"/>
  <c r="F118" i="40"/>
  <c r="F119" i="40"/>
  <c r="F120" i="40"/>
  <c r="F121" i="40"/>
  <c r="F26" i="40"/>
  <c r="F62" i="40"/>
  <c r="F122" i="40"/>
  <c r="F184" i="40"/>
  <c r="F123" i="40"/>
  <c r="F27" i="40"/>
  <c r="F63" i="40"/>
  <c r="F28" i="40"/>
  <c r="F29" i="40"/>
  <c r="F124" i="40"/>
  <c r="F16" i="40"/>
  <c r="F64" i="40"/>
  <c r="F125" i="40"/>
  <c r="F65" i="40"/>
  <c r="F66" i="40"/>
  <c r="F67" i="40"/>
  <c r="F68" i="40"/>
  <c r="F69" i="40"/>
  <c r="F185" i="40"/>
  <c r="F30" i="40"/>
  <c r="F70" i="40"/>
  <c r="F31" i="40"/>
  <c r="F126" i="40"/>
  <c r="F127" i="40"/>
  <c r="F71" i="40"/>
  <c r="F72" i="40"/>
  <c r="F73" i="40"/>
  <c r="F128" i="40"/>
  <c r="F74" i="40"/>
  <c r="F129" i="40"/>
  <c r="F130" i="40"/>
  <c r="F186" i="40"/>
  <c r="F187" i="40"/>
  <c r="F75" i="40"/>
  <c r="F32" i="40"/>
  <c r="F131" i="40"/>
  <c r="F33" i="40"/>
  <c r="F188" i="40"/>
  <c r="F132" i="40"/>
  <c r="F76" i="40"/>
  <c r="F77" i="40"/>
  <c r="F78" i="40"/>
  <c r="F79" i="40"/>
  <c r="F80" i="40"/>
  <c r="F81" i="40"/>
  <c r="F82" i="40"/>
  <c r="F133" i="40"/>
  <c r="F134" i="40"/>
  <c r="F135" i="40"/>
  <c r="F83" i="40"/>
  <c r="F136" i="40"/>
  <c r="F189" i="40"/>
  <c r="F137" i="40"/>
  <c r="F138" i="40"/>
  <c r="F84" i="40"/>
  <c r="F139" i="40"/>
  <c r="F190" i="40"/>
  <c r="F140" i="40"/>
  <c r="F85" i="40"/>
  <c r="F86" i="40"/>
  <c r="F141" i="40"/>
  <c r="F142" i="40"/>
  <c r="F191" i="40"/>
  <c r="F143" i="40"/>
  <c r="F144" i="40"/>
  <c r="F145" i="40"/>
  <c r="F146" i="40"/>
  <c r="F34" i="40"/>
  <c r="F147" i="40"/>
  <c r="F87" i="40"/>
  <c r="F192" i="40"/>
  <c r="F193" i="40"/>
  <c r="F35" i="40"/>
  <c r="E148" i="40"/>
  <c r="E149" i="40"/>
  <c r="E150" i="40"/>
  <c r="E151" i="40"/>
  <c r="E152" i="40"/>
  <c r="E88" i="40"/>
  <c r="E153" i="40"/>
  <c r="E36" i="40"/>
  <c r="E10" i="40"/>
  <c r="E17" i="40"/>
  <c r="E3" i="40"/>
  <c r="E18" i="40"/>
  <c r="E89" i="40"/>
  <c r="E37" i="40"/>
  <c r="E38" i="40"/>
  <c r="E11" i="40"/>
  <c r="E39" i="40"/>
  <c r="E4" i="40"/>
  <c r="E12" i="40"/>
  <c r="E40" i="40"/>
  <c r="E41" i="40"/>
  <c r="E42" i="40"/>
  <c r="E43" i="40"/>
  <c r="E5" i="40"/>
  <c r="E6" i="40"/>
  <c r="E44" i="40"/>
  <c r="E19" i="40"/>
  <c r="E20" i="40"/>
  <c r="E45" i="40"/>
  <c r="E13" i="40"/>
  <c r="E21" i="40"/>
  <c r="E154" i="40"/>
  <c r="E90" i="40"/>
  <c r="E46" i="40"/>
  <c r="E91" i="40"/>
  <c r="E92" i="40"/>
  <c r="E47" i="40"/>
  <c r="E155" i="40"/>
  <c r="E93" i="40"/>
  <c r="E156" i="40"/>
  <c r="E94" i="40"/>
  <c r="E48" i="40"/>
  <c r="E49" i="40"/>
  <c r="E157" i="40"/>
  <c r="E95" i="40"/>
  <c r="E158" i="40"/>
  <c r="E50" i="40"/>
  <c r="E96" i="40"/>
  <c r="E97" i="40"/>
  <c r="E98" i="40"/>
  <c r="E99" i="40"/>
  <c r="E51" i="40"/>
  <c r="E52" i="40"/>
  <c r="E100" i="40"/>
  <c r="E159" i="40"/>
  <c r="E160" i="40"/>
  <c r="E161" i="40"/>
  <c r="E162" i="40"/>
  <c r="E163" i="40"/>
  <c r="E164" i="40"/>
  <c r="E165" i="40"/>
  <c r="E166" i="40"/>
  <c r="E167" i="40"/>
  <c r="E168" i="40"/>
  <c r="E169" i="40"/>
  <c r="E170" i="40"/>
  <c r="E101" i="40"/>
  <c r="E171" i="40"/>
  <c r="E7" i="40"/>
  <c r="E53" i="40"/>
  <c r="E54" i="40"/>
  <c r="E55" i="40"/>
  <c r="E8" i="40"/>
  <c r="E172" i="40"/>
  <c r="E102" i="40"/>
  <c r="E103" i="40"/>
  <c r="E56" i="40"/>
  <c r="E22" i="40"/>
  <c r="E57" i="40"/>
  <c r="E9" i="40"/>
  <c r="E23" i="40"/>
  <c r="E14" i="40"/>
  <c r="E24" i="40"/>
  <c r="E104" i="40"/>
  <c r="E15" i="40"/>
  <c r="E105" i="40"/>
  <c r="E173" i="40"/>
  <c r="E106" i="40"/>
  <c r="E174" i="40"/>
  <c r="E107" i="40"/>
  <c r="E108" i="40"/>
  <c r="E109" i="40"/>
  <c r="E175" i="40"/>
  <c r="E176" i="40"/>
  <c r="E177" i="40"/>
  <c r="E178" i="40"/>
  <c r="E179" i="40"/>
  <c r="E180" i="40"/>
  <c r="E181" i="40"/>
  <c r="E182" i="40"/>
  <c r="E58" i="40"/>
  <c r="E59" i="40"/>
  <c r="E60" i="40"/>
  <c r="E110" i="40"/>
  <c r="E25" i="40"/>
  <c r="E111" i="40"/>
  <c r="E112" i="40"/>
  <c r="E61" i="40"/>
  <c r="E183" i="40"/>
  <c r="E113" i="40"/>
  <c r="E114" i="40"/>
  <c r="E115" i="40"/>
  <c r="E116" i="40"/>
  <c r="E117" i="40"/>
  <c r="E118" i="40"/>
  <c r="E119" i="40"/>
  <c r="E120" i="40"/>
  <c r="E121" i="40"/>
  <c r="E26" i="40"/>
  <c r="E62" i="40"/>
  <c r="E122" i="40"/>
  <c r="E184" i="40"/>
  <c r="E123" i="40"/>
  <c r="E27" i="40"/>
  <c r="E63" i="40"/>
  <c r="E28" i="40"/>
  <c r="E29" i="40"/>
  <c r="E124" i="40"/>
  <c r="E16" i="40"/>
  <c r="E64" i="40"/>
  <c r="E125" i="40"/>
  <c r="E65" i="40"/>
  <c r="E66" i="40"/>
  <c r="E67" i="40"/>
  <c r="E68" i="40"/>
  <c r="E69" i="40"/>
  <c r="E185" i="40"/>
  <c r="E30" i="40"/>
  <c r="E70" i="40"/>
  <c r="E31" i="40"/>
  <c r="E126" i="40"/>
  <c r="E127" i="40"/>
  <c r="E71" i="40"/>
  <c r="E72" i="40"/>
  <c r="E73" i="40"/>
  <c r="E128" i="40"/>
  <c r="E74" i="40"/>
  <c r="E129" i="40"/>
  <c r="E130" i="40"/>
  <c r="E186" i="40"/>
  <c r="E187" i="40"/>
  <c r="E75" i="40"/>
  <c r="E32" i="40"/>
  <c r="E131" i="40"/>
  <c r="E33" i="40"/>
  <c r="E188" i="40"/>
  <c r="E132" i="40"/>
  <c r="E76" i="40"/>
  <c r="E77" i="40"/>
  <c r="E78" i="40"/>
  <c r="E79" i="40"/>
  <c r="E80" i="40"/>
  <c r="E81" i="40"/>
  <c r="E82" i="40"/>
  <c r="E133" i="40"/>
  <c r="E134" i="40"/>
  <c r="E135" i="40"/>
  <c r="E83" i="40"/>
  <c r="E136" i="40"/>
  <c r="E189" i="40"/>
  <c r="E137" i="40"/>
  <c r="E138" i="40"/>
  <c r="E84" i="40"/>
  <c r="E139" i="40"/>
  <c r="E190" i="40"/>
  <c r="E140" i="40"/>
  <c r="E85" i="40"/>
  <c r="E86" i="40"/>
  <c r="E141" i="40"/>
  <c r="E142" i="40"/>
  <c r="E191" i="40"/>
  <c r="E143" i="40"/>
  <c r="E144" i="40"/>
  <c r="E145" i="40"/>
  <c r="E146" i="40"/>
  <c r="E34" i="40"/>
  <c r="E147" i="40"/>
  <c r="E87" i="40"/>
  <c r="E192" i="40"/>
  <c r="E193" i="40"/>
  <c r="E35" i="40"/>
  <c r="D148" i="40"/>
  <c r="D149" i="40"/>
  <c r="D150" i="40"/>
  <c r="D151" i="40"/>
  <c r="D152" i="40"/>
  <c r="D88" i="40"/>
  <c r="D153" i="40"/>
  <c r="D36" i="40"/>
  <c r="D10" i="40"/>
  <c r="D17" i="40"/>
  <c r="D3" i="40"/>
  <c r="D18" i="40"/>
  <c r="D89" i="40"/>
  <c r="D37" i="40"/>
  <c r="D38" i="40"/>
  <c r="D11" i="40"/>
  <c r="D39" i="40"/>
  <c r="D4" i="40"/>
  <c r="D12" i="40"/>
  <c r="D40" i="40"/>
  <c r="D41" i="40"/>
  <c r="D42" i="40"/>
  <c r="D43" i="40"/>
  <c r="D5" i="40"/>
  <c r="D6" i="40"/>
  <c r="D44" i="40"/>
  <c r="D19" i="40"/>
  <c r="D20" i="40"/>
  <c r="D45" i="40"/>
  <c r="D13" i="40"/>
  <c r="D21" i="40"/>
  <c r="D154" i="40"/>
  <c r="D90" i="40"/>
  <c r="D46" i="40"/>
  <c r="D91" i="40"/>
  <c r="D92" i="40"/>
  <c r="D47" i="40"/>
  <c r="D155" i="40"/>
  <c r="D93" i="40"/>
  <c r="D156" i="40"/>
  <c r="D94" i="40"/>
  <c r="D48" i="40"/>
  <c r="D49" i="40"/>
  <c r="D157" i="40"/>
  <c r="D95" i="40"/>
  <c r="D158" i="40"/>
  <c r="D50" i="40"/>
  <c r="D96" i="40"/>
  <c r="D97" i="40"/>
  <c r="D98" i="40"/>
  <c r="D99" i="40"/>
  <c r="D51" i="40"/>
  <c r="D52" i="40"/>
  <c r="D100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01" i="40"/>
  <c r="D171" i="40"/>
  <c r="D7" i="40"/>
  <c r="D53" i="40"/>
  <c r="D54" i="40"/>
  <c r="D55" i="40"/>
  <c r="D8" i="40"/>
  <c r="D172" i="40"/>
  <c r="D102" i="40"/>
  <c r="D103" i="40"/>
  <c r="D56" i="40"/>
  <c r="D22" i="40"/>
  <c r="D57" i="40"/>
  <c r="D9" i="40"/>
  <c r="D23" i="40"/>
  <c r="D14" i="40"/>
  <c r="D24" i="40"/>
  <c r="D104" i="40"/>
  <c r="D15" i="40"/>
  <c r="D105" i="40"/>
  <c r="D173" i="40"/>
  <c r="D106" i="40"/>
  <c r="D174" i="40"/>
  <c r="D107" i="40"/>
  <c r="D108" i="40"/>
  <c r="D109" i="40"/>
  <c r="D175" i="40"/>
  <c r="D176" i="40"/>
  <c r="D177" i="40"/>
  <c r="D178" i="40"/>
  <c r="D179" i="40"/>
  <c r="D180" i="40"/>
  <c r="D181" i="40"/>
  <c r="D182" i="40"/>
  <c r="D58" i="40"/>
  <c r="D59" i="40"/>
  <c r="D60" i="40"/>
  <c r="D110" i="40"/>
  <c r="D25" i="40"/>
  <c r="D111" i="40"/>
  <c r="D112" i="40"/>
  <c r="D61" i="40"/>
  <c r="D183" i="40"/>
  <c r="D113" i="40"/>
  <c r="D114" i="40"/>
  <c r="D115" i="40"/>
  <c r="D116" i="40"/>
  <c r="D117" i="40"/>
  <c r="D118" i="40"/>
  <c r="D119" i="40"/>
  <c r="D120" i="40"/>
  <c r="D121" i="40"/>
  <c r="D26" i="40"/>
  <c r="D62" i="40"/>
  <c r="D122" i="40"/>
  <c r="D184" i="40"/>
  <c r="D123" i="40"/>
  <c r="D27" i="40"/>
  <c r="D63" i="40"/>
  <c r="D28" i="40"/>
  <c r="D29" i="40"/>
  <c r="D124" i="40"/>
  <c r="D16" i="40"/>
  <c r="D64" i="40"/>
  <c r="D125" i="40"/>
  <c r="D65" i="40"/>
  <c r="D66" i="40"/>
  <c r="D67" i="40"/>
  <c r="D68" i="40"/>
  <c r="D69" i="40"/>
  <c r="D185" i="40"/>
  <c r="D30" i="40"/>
  <c r="D70" i="40"/>
  <c r="D31" i="40"/>
  <c r="D126" i="40"/>
  <c r="D127" i="40"/>
  <c r="D71" i="40"/>
  <c r="D72" i="40"/>
  <c r="D73" i="40"/>
  <c r="D128" i="40"/>
  <c r="D74" i="40"/>
  <c r="D129" i="40"/>
  <c r="D130" i="40"/>
  <c r="D186" i="40"/>
  <c r="D187" i="40"/>
  <c r="D75" i="40"/>
  <c r="D32" i="40"/>
  <c r="D131" i="40"/>
  <c r="D33" i="40"/>
  <c r="D188" i="40"/>
  <c r="D132" i="40"/>
  <c r="D76" i="40"/>
  <c r="D77" i="40"/>
  <c r="D78" i="40"/>
  <c r="D79" i="40"/>
  <c r="D80" i="40"/>
  <c r="D81" i="40"/>
  <c r="D82" i="40"/>
  <c r="D133" i="40"/>
  <c r="D134" i="40"/>
  <c r="D135" i="40"/>
  <c r="D83" i="40"/>
  <c r="D136" i="40"/>
  <c r="D189" i="40"/>
  <c r="D137" i="40"/>
  <c r="D138" i="40"/>
  <c r="D84" i="40"/>
  <c r="D139" i="40"/>
  <c r="D190" i="40"/>
  <c r="D140" i="40"/>
  <c r="D85" i="40"/>
  <c r="D86" i="40"/>
  <c r="D141" i="40"/>
  <c r="D142" i="40"/>
  <c r="D191" i="40"/>
  <c r="D143" i="40"/>
  <c r="D144" i="40"/>
  <c r="D145" i="40"/>
  <c r="D146" i="40"/>
  <c r="D34" i="40"/>
  <c r="D147" i="40"/>
  <c r="D87" i="40"/>
  <c r="D192" i="40"/>
  <c r="D193" i="40"/>
  <c r="D35" i="40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3" i="39"/>
  <c r="D83" i="39"/>
  <c r="D4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D103" i="39"/>
  <c r="D104" i="39"/>
  <c r="D105" i="39"/>
  <c r="D106" i="39"/>
  <c r="D107" i="39"/>
  <c r="D108" i="39"/>
  <c r="D109" i="39"/>
  <c r="D110" i="39"/>
  <c r="D111" i="39"/>
  <c r="D112" i="39"/>
  <c r="D113" i="39"/>
  <c r="D114" i="39"/>
  <c r="D115" i="39"/>
  <c r="D116" i="39"/>
  <c r="D117" i="39"/>
  <c r="D118" i="39"/>
  <c r="D119" i="39"/>
  <c r="D120" i="39"/>
  <c r="D121" i="39"/>
  <c r="D122" i="39"/>
  <c r="D123" i="39"/>
  <c r="D124" i="39"/>
  <c r="D125" i="39"/>
  <c r="D126" i="39"/>
  <c r="D127" i="39"/>
  <c r="D128" i="39"/>
  <c r="D129" i="39"/>
  <c r="D130" i="39"/>
  <c r="D131" i="39"/>
  <c r="D132" i="39"/>
  <c r="D133" i="39"/>
  <c r="D134" i="39"/>
  <c r="D135" i="39"/>
  <c r="D136" i="39"/>
  <c r="D137" i="39"/>
  <c r="D138" i="39"/>
  <c r="D139" i="39"/>
  <c r="D140" i="39"/>
  <c r="D141" i="39"/>
  <c r="D142" i="39"/>
  <c r="D143" i="39"/>
  <c r="D144" i="39"/>
  <c r="D145" i="39"/>
  <c r="D146" i="39"/>
  <c r="D147" i="39"/>
  <c r="D148" i="39"/>
  <c r="D149" i="39"/>
  <c r="D150" i="39"/>
  <c r="D151" i="39"/>
  <c r="D152" i="39"/>
  <c r="D153" i="39"/>
  <c r="D154" i="39"/>
  <c r="D155" i="39"/>
  <c r="D156" i="39"/>
  <c r="D157" i="39"/>
  <c r="D158" i="39"/>
  <c r="D159" i="39"/>
  <c r="D160" i="39"/>
  <c r="D161" i="39"/>
  <c r="D162" i="39"/>
  <c r="D163" i="39"/>
  <c r="D164" i="39"/>
  <c r="D165" i="39"/>
  <c r="D166" i="39"/>
  <c r="D167" i="39"/>
  <c r="D168" i="39"/>
  <c r="D169" i="39"/>
  <c r="D170" i="39"/>
  <c r="D171" i="39"/>
  <c r="D172" i="39"/>
  <c r="D173" i="39"/>
  <c r="D174" i="39"/>
  <c r="D175" i="39"/>
  <c r="D176" i="39"/>
  <c r="D177" i="39"/>
  <c r="D178" i="39"/>
  <c r="D179" i="39"/>
  <c r="D180" i="39"/>
  <c r="D181" i="39"/>
  <c r="D182" i="39"/>
  <c r="D183" i="39"/>
  <c r="D184" i="39"/>
  <c r="D185" i="39"/>
  <c r="D186" i="39"/>
  <c r="D187" i="39"/>
  <c r="D188" i="39"/>
  <c r="D189" i="39"/>
  <c r="D190" i="39"/>
  <c r="D191" i="39"/>
  <c r="D192" i="39"/>
  <c r="D193" i="39"/>
  <c r="D5" i="39"/>
  <c r="E16" i="38"/>
  <c r="E17" i="38"/>
  <c r="E18" i="38"/>
  <c r="E19" i="38"/>
  <c r="E20" i="38"/>
  <c r="E21" i="38"/>
  <c r="E22" i="38"/>
  <c r="E23" i="38"/>
  <c r="E24" i="38"/>
  <c r="E25" i="38"/>
  <c r="E3" i="38"/>
  <c r="E26" i="38"/>
  <c r="E27" i="38"/>
  <c r="E28" i="38"/>
  <c r="E29" i="38"/>
  <c r="E30" i="38"/>
  <c r="E4" i="38"/>
  <c r="E31" i="38"/>
  <c r="E32" i="38"/>
  <c r="E33" i="38"/>
  <c r="E34" i="38"/>
  <c r="E35" i="38"/>
  <c r="E36" i="38"/>
  <c r="E37" i="38"/>
  <c r="E5" i="38"/>
  <c r="E38" i="38"/>
  <c r="E39" i="38"/>
  <c r="E6" i="38"/>
  <c r="E7" i="38"/>
  <c r="E8" i="38"/>
  <c r="E40" i="38"/>
  <c r="E41" i="38"/>
  <c r="E42" i="38"/>
  <c r="E43" i="38"/>
  <c r="E44" i="38"/>
  <c r="E45" i="38"/>
  <c r="E46" i="38"/>
  <c r="E47" i="38"/>
  <c r="E9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10" i="38"/>
  <c r="E75" i="38"/>
  <c r="E11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E133" i="38"/>
  <c r="E134" i="38"/>
  <c r="E12" i="38"/>
  <c r="E135" i="38"/>
  <c r="E13" i="38"/>
  <c r="E136" i="38"/>
  <c r="E137" i="38"/>
  <c r="E138" i="38"/>
  <c r="E139" i="38"/>
  <c r="E140" i="38"/>
  <c r="E141" i="38"/>
  <c r="E142" i="38"/>
  <c r="E143" i="38"/>
  <c r="E14" i="38"/>
  <c r="E144" i="38"/>
  <c r="E145" i="38"/>
  <c r="E146" i="38"/>
  <c r="E147" i="38"/>
  <c r="E148" i="38"/>
  <c r="E149" i="38"/>
  <c r="E150" i="38"/>
  <c r="E151" i="38"/>
  <c r="E152" i="38"/>
  <c r="E153" i="38"/>
  <c r="E154" i="38"/>
  <c r="E155" i="38"/>
  <c r="E156" i="38"/>
  <c r="E157" i="38"/>
  <c r="E158" i="38"/>
  <c r="E159" i="38"/>
  <c r="E160" i="38"/>
  <c r="E161" i="38"/>
  <c r="E162" i="38"/>
  <c r="E163" i="38"/>
  <c r="E164" i="38"/>
  <c r="E165" i="38"/>
  <c r="E166" i="38"/>
  <c r="E167" i="38"/>
  <c r="E168" i="38"/>
  <c r="E169" i="38"/>
  <c r="E170" i="38"/>
  <c r="E171" i="38"/>
  <c r="E172" i="38"/>
  <c r="E173" i="38"/>
  <c r="E174" i="38"/>
  <c r="E175" i="38"/>
  <c r="E176" i="38"/>
  <c r="E177" i="38"/>
  <c r="E178" i="38"/>
  <c r="E179" i="38"/>
  <c r="E180" i="38"/>
  <c r="E181" i="38"/>
  <c r="E182" i="38"/>
  <c r="E183" i="38"/>
  <c r="E184" i="38"/>
  <c r="E185" i="38"/>
  <c r="E186" i="38"/>
  <c r="E187" i="38"/>
  <c r="E188" i="38"/>
  <c r="E189" i="38"/>
  <c r="E190" i="38"/>
  <c r="E191" i="38"/>
  <c r="E192" i="38"/>
  <c r="E193" i="38"/>
  <c r="E15" i="38"/>
  <c r="G43" i="37"/>
  <c r="G115" i="37"/>
  <c r="F122" i="37"/>
  <c r="F123" i="37"/>
  <c r="F124" i="37"/>
  <c r="F125" i="37"/>
  <c r="F126" i="37"/>
  <c r="F19" i="37"/>
  <c r="F127" i="37"/>
  <c r="F3" i="37"/>
  <c r="F4" i="37"/>
  <c r="F20" i="37"/>
  <c r="F5" i="37"/>
  <c r="F21" i="37"/>
  <c r="F22" i="37"/>
  <c r="F23" i="37"/>
  <c r="F24" i="37"/>
  <c r="F6" i="37"/>
  <c r="F25" i="37"/>
  <c r="F26" i="37"/>
  <c r="F27" i="37"/>
  <c r="F28" i="37"/>
  <c r="F29" i="37"/>
  <c r="F30" i="37"/>
  <c r="F31" i="37"/>
  <c r="F7" i="37"/>
  <c r="F8" i="37"/>
  <c r="F32" i="37"/>
  <c r="F33" i="37"/>
  <c r="F34" i="37"/>
  <c r="F128" i="37"/>
  <c r="F35" i="37"/>
  <c r="F9" i="37"/>
  <c r="F129" i="37"/>
  <c r="F36" i="37"/>
  <c r="F10" i="37"/>
  <c r="F130" i="37"/>
  <c r="F37" i="37"/>
  <c r="F38" i="37"/>
  <c r="F131" i="37"/>
  <c r="F132" i="37"/>
  <c r="F133" i="37"/>
  <c r="F39" i="37"/>
  <c r="F40" i="37"/>
  <c r="F11" i="37"/>
  <c r="F134" i="37"/>
  <c r="F41" i="37"/>
  <c r="F135" i="37"/>
  <c r="F42" i="37"/>
  <c r="F43" i="37"/>
  <c r="F44" i="37"/>
  <c r="F45" i="37"/>
  <c r="F46" i="37"/>
  <c r="F47" i="37"/>
  <c r="F48" i="37"/>
  <c r="F136" i="37"/>
  <c r="F137" i="37"/>
  <c r="F138" i="37"/>
  <c r="F139" i="37"/>
  <c r="F140" i="37"/>
  <c r="F141" i="37"/>
  <c r="F142" i="37"/>
  <c r="F143" i="37"/>
  <c r="F144" i="37"/>
  <c r="F145" i="37"/>
  <c r="F146" i="37"/>
  <c r="F147" i="37"/>
  <c r="F148" i="37"/>
  <c r="F149" i="37"/>
  <c r="F150" i="37"/>
  <c r="F49" i="37"/>
  <c r="F50" i="37"/>
  <c r="F51" i="37"/>
  <c r="F52" i="37"/>
  <c r="F53" i="37"/>
  <c r="F151" i="37"/>
  <c r="F152" i="37"/>
  <c r="F54" i="37"/>
  <c r="F55" i="37"/>
  <c r="F56" i="37"/>
  <c r="F57" i="37"/>
  <c r="F58" i="37"/>
  <c r="F59" i="37"/>
  <c r="F60" i="37"/>
  <c r="F61" i="37"/>
  <c r="F62" i="37"/>
  <c r="F63" i="37"/>
  <c r="F64" i="37"/>
  <c r="F153" i="37"/>
  <c r="F65" i="37"/>
  <c r="F154" i="37"/>
  <c r="F66" i="37"/>
  <c r="F67" i="37"/>
  <c r="F68" i="37"/>
  <c r="F155" i="37"/>
  <c r="F156" i="37"/>
  <c r="F157" i="37"/>
  <c r="F158" i="37"/>
  <c r="F159" i="37"/>
  <c r="F160" i="37"/>
  <c r="F161" i="37"/>
  <c r="F162" i="37"/>
  <c r="F69" i="37"/>
  <c r="F12" i="37"/>
  <c r="F13" i="37"/>
  <c r="F70" i="37"/>
  <c r="F14" i="37"/>
  <c r="F71" i="37"/>
  <c r="F72" i="37"/>
  <c r="F15" i="37"/>
  <c r="F163" i="37"/>
  <c r="F73" i="37"/>
  <c r="F74" i="37"/>
  <c r="F75" i="37"/>
  <c r="F76" i="37"/>
  <c r="F77" i="37"/>
  <c r="F78" i="37"/>
  <c r="F79" i="37"/>
  <c r="F80" i="37"/>
  <c r="F81" i="37"/>
  <c r="F82" i="37"/>
  <c r="F83" i="37"/>
  <c r="F84" i="37"/>
  <c r="F164" i="37"/>
  <c r="F165" i="37"/>
  <c r="F85" i="37"/>
  <c r="F86" i="37"/>
  <c r="F166" i="37"/>
  <c r="F87" i="37"/>
  <c r="F88" i="37"/>
  <c r="F167" i="37"/>
  <c r="F89" i="37"/>
  <c r="F168" i="37"/>
  <c r="F90" i="37"/>
  <c r="F91" i="37"/>
  <c r="F92" i="37"/>
  <c r="F93" i="37"/>
  <c r="F94" i="37"/>
  <c r="F169" i="37"/>
  <c r="F95" i="37"/>
  <c r="F96" i="37"/>
  <c r="F97" i="37"/>
  <c r="F98" i="37"/>
  <c r="F170" i="37"/>
  <c r="F99" i="37"/>
  <c r="F100" i="37"/>
  <c r="F171" i="37"/>
  <c r="F101" i="37"/>
  <c r="F172" i="37"/>
  <c r="F102" i="37"/>
  <c r="F173" i="37"/>
  <c r="F174" i="37"/>
  <c r="F175" i="37"/>
  <c r="F176" i="37"/>
  <c r="F103" i="37"/>
  <c r="F177" i="37"/>
  <c r="F104" i="37"/>
  <c r="F178" i="37"/>
  <c r="F105" i="37"/>
  <c r="F106" i="37"/>
  <c r="F179" i="37"/>
  <c r="F107" i="37"/>
  <c r="F108" i="37"/>
  <c r="F109" i="37"/>
  <c r="F110" i="37"/>
  <c r="F180" i="37"/>
  <c r="F181" i="37"/>
  <c r="F182" i="37"/>
  <c r="F183" i="37"/>
  <c r="F111" i="37"/>
  <c r="F184" i="37"/>
  <c r="F185" i="37"/>
  <c r="F112" i="37"/>
  <c r="F113" i="37"/>
  <c r="F186" i="37"/>
  <c r="F114" i="37"/>
  <c r="F187" i="37"/>
  <c r="F115" i="37"/>
  <c r="F188" i="37"/>
  <c r="F189" i="37"/>
  <c r="F116" i="37"/>
  <c r="F190" i="37"/>
  <c r="F191" i="37"/>
  <c r="F117" i="37"/>
  <c r="F118" i="37"/>
  <c r="F119" i="37"/>
  <c r="F120" i="37"/>
  <c r="F16" i="37"/>
  <c r="F121" i="37"/>
  <c r="F17" i="37"/>
  <c r="F192" i="37"/>
  <c r="F193" i="37"/>
  <c r="F18" i="37"/>
  <c r="E122" i="37"/>
  <c r="E123" i="37"/>
  <c r="E124" i="37"/>
  <c r="E125" i="37"/>
  <c r="G125" i="37" s="1"/>
  <c r="E126" i="37"/>
  <c r="E19" i="37"/>
  <c r="E127" i="37"/>
  <c r="E3" i="37"/>
  <c r="G3" i="37" s="1"/>
  <c r="E4" i="37"/>
  <c r="E20" i="37"/>
  <c r="E5" i="37"/>
  <c r="E21" i="37"/>
  <c r="G21" i="37" s="1"/>
  <c r="E22" i="37"/>
  <c r="E23" i="37"/>
  <c r="E24" i="37"/>
  <c r="E6" i="37"/>
  <c r="G6" i="37" s="1"/>
  <c r="E25" i="37"/>
  <c r="E26" i="37"/>
  <c r="E27" i="37"/>
  <c r="E28" i="37"/>
  <c r="G28" i="37" s="1"/>
  <c r="E29" i="37"/>
  <c r="E30" i="37"/>
  <c r="E31" i="37"/>
  <c r="E7" i="37"/>
  <c r="G7" i="37" s="1"/>
  <c r="E8" i="37"/>
  <c r="E32" i="37"/>
  <c r="E33" i="37"/>
  <c r="E34" i="37"/>
  <c r="G34" i="37" s="1"/>
  <c r="E128" i="37"/>
  <c r="E35" i="37"/>
  <c r="E9" i="37"/>
  <c r="E129" i="37"/>
  <c r="G129" i="37" s="1"/>
  <c r="E36" i="37"/>
  <c r="E10" i="37"/>
  <c r="E130" i="37"/>
  <c r="E37" i="37"/>
  <c r="G37" i="37" s="1"/>
  <c r="E38" i="37"/>
  <c r="E131" i="37"/>
  <c r="E132" i="37"/>
  <c r="E133" i="37"/>
  <c r="G133" i="37" s="1"/>
  <c r="E39" i="37"/>
  <c r="E40" i="37"/>
  <c r="E11" i="37"/>
  <c r="E134" i="37"/>
  <c r="G134" i="37" s="1"/>
  <c r="E41" i="37"/>
  <c r="E135" i="37"/>
  <c r="E42" i="37"/>
  <c r="E43" i="37"/>
  <c r="E44" i="37"/>
  <c r="E45" i="37"/>
  <c r="E46" i="37"/>
  <c r="E47" i="37"/>
  <c r="G47" i="37" s="1"/>
  <c r="E48" i="37"/>
  <c r="E136" i="37"/>
  <c r="E137" i="37"/>
  <c r="E138" i="37"/>
  <c r="G138" i="37" s="1"/>
  <c r="E139" i="37"/>
  <c r="E140" i="37"/>
  <c r="E141" i="37"/>
  <c r="E142" i="37"/>
  <c r="G142" i="37" s="1"/>
  <c r="E143" i="37"/>
  <c r="E144" i="37"/>
  <c r="E145" i="37"/>
  <c r="E146" i="37"/>
  <c r="G146" i="37" s="1"/>
  <c r="E147" i="37"/>
  <c r="E148" i="37"/>
  <c r="E149" i="37"/>
  <c r="E150" i="37"/>
  <c r="G150" i="37" s="1"/>
  <c r="E49" i="37"/>
  <c r="E50" i="37"/>
  <c r="E51" i="37"/>
  <c r="E52" i="37"/>
  <c r="G52" i="37" s="1"/>
  <c r="E53" i="37"/>
  <c r="E151" i="37"/>
  <c r="E152" i="37"/>
  <c r="E54" i="37"/>
  <c r="G54" i="37" s="1"/>
  <c r="E55" i="37"/>
  <c r="E56" i="37"/>
  <c r="E57" i="37"/>
  <c r="E58" i="37"/>
  <c r="G58" i="37" s="1"/>
  <c r="E59" i="37"/>
  <c r="E60" i="37"/>
  <c r="E61" i="37"/>
  <c r="E62" i="37"/>
  <c r="G62" i="37" s="1"/>
  <c r="E63" i="37"/>
  <c r="E64" i="37"/>
  <c r="E153" i="37"/>
  <c r="E65" i="37"/>
  <c r="G65" i="37" s="1"/>
  <c r="E154" i="37"/>
  <c r="E66" i="37"/>
  <c r="E67" i="37"/>
  <c r="E68" i="37"/>
  <c r="G68" i="37" s="1"/>
  <c r="E155" i="37"/>
  <c r="E156" i="37"/>
  <c r="E157" i="37"/>
  <c r="E158" i="37"/>
  <c r="G158" i="37" s="1"/>
  <c r="E159" i="37"/>
  <c r="E160" i="37"/>
  <c r="E161" i="37"/>
  <c r="E162" i="37"/>
  <c r="G162" i="37" s="1"/>
  <c r="E69" i="37"/>
  <c r="E12" i="37"/>
  <c r="E13" i="37"/>
  <c r="E70" i="37"/>
  <c r="G70" i="37" s="1"/>
  <c r="E14" i="37"/>
  <c r="E71" i="37"/>
  <c r="E72" i="37"/>
  <c r="E15" i="37"/>
  <c r="G15" i="37" s="1"/>
  <c r="E163" i="37"/>
  <c r="E73" i="37"/>
  <c r="E74" i="37"/>
  <c r="E75" i="37"/>
  <c r="G75" i="37" s="1"/>
  <c r="E76" i="37"/>
  <c r="E77" i="37"/>
  <c r="E78" i="37"/>
  <c r="E79" i="37"/>
  <c r="G79" i="37" s="1"/>
  <c r="E80" i="37"/>
  <c r="E81" i="37"/>
  <c r="E82" i="37"/>
  <c r="E83" i="37"/>
  <c r="G83" i="37" s="1"/>
  <c r="E84" i="37"/>
  <c r="E164" i="37"/>
  <c r="E165" i="37"/>
  <c r="E85" i="37"/>
  <c r="G85" i="37" s="1"/>
  <c r="E86" i="37"/>
  <c r="E166" i="37"/>
  <c r="E87" i="37"/>
  <c r="E88" i="37"/>
  <c r="G88" i="37" s="1"/>
  <c r="E167" i="37"/>
  <c r="E89" i="37"/>
  <c r="E168" i="37"/>
  <c r="E90" i="37"/>
  <c r="G90" i="37" s="1"/>
  <c r="E91" i="37"/>
  <c r="E92" i="37"/>
  <c r="E93" i="37"/>
  <c r="E94" i="37"/>
  <c r="G94" i="37" s="1"/>
  <c r="E169" i="37"/>
  <c r="E95" i="37"/>
  <c r="E96" i="37"/>
  <c r="E97" i="37"/>
  <c r="G97" i="37" s="1"/>
  <c r="E98" i="37"/>
  <c r="E170" i="37"/>
  <c r="E99" i="37"/>
  <c r="E100" i="37"/>
  <c r="G100" i="37" s="1"/>
  <c r="E171" i="37"/>
  <c r="E101" i="37"/>
  <c r="E172" i="37"/>
  <c r="E102" i="37"/>
  <c r="G102" i="37" s="1"/>
  <c r="E173" i="37"/>
  <c r="E174" i="37"/>
  <c r="E175" i="37"/>
  <c r="E176" i="37"/>
  <c r="G176" i="37" s="1"/>
  <c r="E103" i="37"/>
  <c r="E177" i="37"/>
  <c r="E104" i="37"/>
  <c r="E178" i="37"/>
  <c r="G178" i="37" s="1"/>
  <c r="E105" i="37"/>
  <c r="E106" i="37"/>
  <c r="E179" i="37"/>
  <c r="E107" i="37"/>
  <c r="G107" i="37" s="1"/>
  <c r="E108" i="37"/>
  <c r="E109" i="37"/>
  <c r="E110" i="37"/>
  <c r="E180" i="37"/>
  <c r="G180" i="37" s="1"/>
  <c r="E181" i="37"/>
  <c r="E182" i="37"/>
  <c r="E183" i="37"/>
  <c r="E111" i="37"/>
  <c r="G111" i="37" s="1"/>
  <c r="E184" i="37"/>
  <c r="E185" i="37"/>
  <c r="E112" i="37"/>
  <c r="E113" i="37"/>
  <c r="G113" i="37" s="1"/>
  <c r="E186" i="37"/>
  <c r="E114" i="37"/>
  <c r="E187" i="37"/>
  <c r="E115" i="37"/>
  <c r="E188" i="37"/>
  <c r="E189" i="37"/>
  <c r="E116" i="37"/>
  <c r="E190" i="37"/>
  <c r="G190" i="37" s="1"/>
  <c r="E191" i="37"/>
  <c r="E117" i="37"/>
  <c r="E118" i="37"/>
  <c r="E119" i="37"/>
  <c r="G119" i="37" s="1"/>
  <c r="E120" i="37"/>
  <c r="E16" i="37"/>
  <c r="E121" i="37"/>
  <c r="E17" i="37"/>
  <c r="G17" i="37" s="1"/>
  <c r="E192" i="37"/>
  <c r="E193" i="37"/>
  <c r="E18" i="37"/>
  <c r="G18" i="37" l="1"/>
  <c r="G118" i="37"/>
  <c r="G187" i="37"/>
  <c r="G110" i="37"/>
  <c r="G104" i="37"/>
  <c r="G172" i="37"/>
  <c r="G96" i="37"/>
  <c r="G168" i="37"/>
  <c r="G165" i="37"/>
  <c r="G78" i="37"/>
  <c r="G72" i="37"/>
  <c r="G157" i="37"/>
  <c r="G153" i="37"/>
  <c r="G57" i="37"/>
  <c r="G51" i="37"/>
  <c r="G145" i="37"/>
  <c r="G137" i="37"/>
  <c r="G11" i="37"/>
  <c r="G130" i="37"/>
  <c r="G121" i="37"/>
  <c r="G116" i="37"/>
  <c r="G112" i="37"/>
  <c r="G183" i="37"/>
  <c r="G179" i="37"/>
  <c r="G175" i="37"/>
  <c r="G99" i="37"/>
  <c r="G93" i="37"/>
  <c r="G87" i="37"/>
  <c r="G82" i="37"/>
  <c r="G74" i="37"/>
  <c r="G13" i="37"/>
  <c r="G161" i="37"/>
  <c r="G67" i="37"/>
  <c r="G61" i="37"/>
  <c r="G152" i="37"/>
  <c r="G149" i="37"/>
  <c r="G141" i="37"/>
  <c r="G46" i="37"/>
  <c r="G42" i="37"/>
  <c r="G132" i="37"/>
  <c r="G9" i="37"/>
  <c r="G31" i="37"/>
  <c r="G5" i="37"/>
  <c r="G127" i="37"/>
  <c r="L143" i="40"/>
  <c r="L139" i="40"/>
  <c r="L134" i="40"/>
  <c r="L80" i="40"/>
  <c r="L131" i="40"/>
  <c r="L128" i="40"/>
  <c r="L67" i="40"/>
  <c r="L28" i="40"/>
  <c r="L184" i="40"/>
  <c r="L113" i="40"/>
  <c r="L111" i="40"/>
  <c r="L176" i="40"/>
  <c r="L105" i="40"/>
  <c r="L22" i="40"/>
  <c r="L172" i="40"/>
  <c r="L170" i="40"/>
  <c r="L162" i="40"/>
  <c r="L98" i="40"/>
  <c r="L155" i="40"/>
  <c r="L46" i="40"/>
  <c r="L44" i="40"/>
  <c r="L4" i="40"/>
  <c r="L88" i="40"/>
  <c r="G193" i="37"/>
  <c r="G16" i="37"/>
  <c r="G117" i="37"/>
  <c r="G189" i="37"/>
  <c r="G114" i="37"/>
  <c r="G185" i="37"/>
  <c r="G182" i="37"/>
  <c r="G109" i="37"/>
  <c r="G106" i="37"/>
  <c r="G177" i="37"/>
  <c r="G174" i="37"/>
  <c r="G101" i="37"/>
  <c r="G170" i="37"/>
  <c r="G95" i="37"/>
  <c r="G92" i="37"/>
  <c r="G89" i="37"/>
  <c r="G166" i="37"/>
  <c r="G164" i="37"/>
  <c r="G81" i="37"/>
  <c r="G77" i="37"/>
  <c r="G73" i="37"/>
  <c r="G71" i="37"/>
  <c r="G12" i="37"/>
  <c r="G160" i="37"/>
  <c r="G156" i="37"/>
  <c r="G66" i="37"/>
  <c r="G64" i="37"/>
  <c r="G60" i="37"/>
  <c r="G56" i="37"/>
  <c r="G151" i="37"/>
  <c r="G50" i="37"/>
  <c r="G148" i="37"/>
  <c r="G144" i="37"/>
  <c r="G140" i="37"/>
  <c r="G136" i="37"/>
  <c r="G45" i="37"/>
  <c r="G135" i="37"/>
  <c r="G40" i="37"/>
  <c r="G131" i="37"/>
  <c r="G10" i="37"/>
  <c r="G35" i="37"/>
  <c r="G32" i="37"/>
  <c r="G30" i="37"/>
  <c r="G26" i="37"/>
  <c r="G23" i="37"/>
  <c r="G20" i="37"/>
  <c r="G19" i="37"/>
  <c r="G123" i="37"/>
  <c r="G33" i="37"/>
  <c r="G27" i="37"/>
  <c r="G24" i="37"/>
  <c r="G124" i="37"/>
  <c r="L193" i="40"/>
  <c r="L34" i="40"/>
  <c r="L86" i="40"/>
  <c r="L189" i="40"/>
  <c r="L76" i="40"/>
  <c r="L186" i="40"/>
  <c r="L127" i="40"/>
  <c r="L30" i="40"/>
  <c r="L64" i="40"/>
  <c r="L121" i="40"/>
  <c r="L117" i="40"/>
  <c r="L59" i="40"/>
  <c r="L180" i="40"/>
  <c r="L107" i="40"/>
  <c r="L14" i="40"/>
  <c r="L53" i="40"/>
  <c r="L166" i="40"/>
  <c r="L100" i="40"/>
  <c r="L158" i="40"/>
  <c r="L48" i="40"/>
  <c r="L13" i="40"/>
  <c r="L42" i="40"/>
  <c r="L37" i="40"/>
  <c r="L17" i="40"/>
  <c r="L149" i="40"/>
  <c r="L87" i="40"/>
  <c r="L145" i="40"/>
  <c r="L142" i="40"/>
  <c r="L140" i="40"/>
  <c r="L138" i="40"/>
  <c r="L83" i="40"/>
  <c r="L82" i="40"/>
  <c r="L78" i="40"/>
  <c r="L188" i="40"/>
  <c r="L75" i="40"/>
  <c r="L129" i="40"/>
  <c r="L72" i="40"/>
  <c r="L31" i="40"/>
  <c r="L69" i="40"/>
  <c r="L65" i="40"/>
  <c r="L124" i="40"/>
  <c r="L27" i="40"/>
  <c r="L62" i="40"/>
  <c r="L119" i="40"/>
  <c r="L115" i="40"/>
  <c r="L61" i="40"/>
  <c r="L110" i="40"/>
  <c r="L182" i="40"/>
  <c r="L178" i="40"/>
  <c r="L109" i="40"/>
  <c r="L106" i="40"/>
  <c r="L104" i="40"/>
  <c r="L9" i="40"/>
  <c r="L103" i="40"/>
  <c r="L55" i="40"/>
  <c r="L171" i="40"/>
  <c r="L168" i="40"/>
  <c r="L164" i="40"/>
  <c r="L160" i="40"/>
  <c r="L51" i="40"/>
  <c r="L96" i="40"/>
  <c r="L157" i="40"/>
  <c r="L156" i="40"/>
  <c r="L92" i="40"/>
  <c r="L154" i="40"/>
  <c r="L20" i="40"/>
  <c r="L5" i="40"/>
  <c r="L40" i="40"/>
  <c r="L11" i="40"/>
  <c r="L18" i="40"/>
  <c r="L36" i="40"/>
  <c r="L151" i="40"/>
  <c r="L192" i="40"/>
  <c r="L146" i="40"/>
  <c r="L191" i="40"/>
  <c r="L85" i="40"/>
  <c r="L84" i="40"/>
  <c r="L136" i="40"/>
  <c r="L133" i="40"/>
  <c r="L79" i="40"/>
  <c r="L132" i="40"/>
  <c r="L32" i="40"/>
  <c r="L130" i="40"/>
  <c r="L73" i="40"/>
  <c r="L126" i="40"/>
  <c r="L185" i="40"/>
  <c r="L66" i="40"/>
  <c r="L16" i="40"/>
  <c r="L63" i="40"/>
  <c r="L122" i="40"/>
  <c r="L120" i="40"/>
  <c r="L116" i="40"/>
  <c r="L183" i="40"/>
  <c r="L25" i="40"/>
  <c r="L58" i="40"/>
  <c r="L179" i="40"/>
  <c r="L175" i="40"/>
  <c r="L174" i="40"/>
  <c r="L15" i="40"/>
  <c r="L23" i="40"/>
  <c r="L56" i="40"/>
  <c r="L8" i="40"/>
  <c r="L7" i="40"/>
  <c r="L169" i="40"/>
  <c r="L165" i="40"/>
  <c r="L161" i="40"/>
  <c r="L52" i="40"/>
  <c r="L97" i="40"/>
  <c r="L95" i="40"/>
  <c r="L94" i="40"/>
  <c r="L47" i="40"/>
  <c r="L90" i="40"/>
  <c r="L45" i="40"/>
  <c r="L6" i="40"/>
  <c r="L41" i="40"/>
  <c r="L39" i="40"/>
  <c r="L89" i="40"/>
  <c r="L10" i="40"/>
  <c r="L152" i="40"/>
  <c r="L148" i="40"/>
  <c r="L35" i="40"/>
  <c r="L147" i="40"/>
  <c r="L144" i="40"/>
  <c r="L141" i="40"/>
  <c r="L190" i="40"/>
  <c r="L137" i="40"/>
  <c r="L135" i="40"/>
  <c r="L81" i="40"/>
  <c r="L77" i="40"/>
  <c r="L33" i="40"/>
  <c r="L187" i="40"/>
  <c r="L74" i="40"/>
  <c r="L71" i="40"/>
  <c r="L70" i="40"/>
  <c r="L68" i="40"/>
  <c r="L125" i="40"/>
  <c r="L29" i="40"/>
  <c r="L123" i="40"/>
  <c r="L26" i="40"/>
  <c r="L118" i="40"/>
  <c r="L114" i="40"/>
  <c r="L112" i="40"/>
  <c r="L60" i="40"/>
  <c r="L181" i="40"/>
  <c r="L177" i="40"/>
  <c r="L108" i="40"/>
  <c r="L173" i="40"/>
  <c r="L24" i="40"/>
  <c r="L57" i="40"/>
  <c r="L102" i="40"/>
  <c r="L54" i="40"/>
  <c r="L101" i="40"/>
  <c r="L167" i="40"/>
  <c r="L163" i="40"/>
  <c r="L159" i="40"/>
  <c r="L99" i="40"/>
  <c r="L50" i="40"/>
  <c r="L49" i="40"/>
  <c r="L93" i="40"/>
  <c r="L91" i="40"/>
  <c r="L21" i="40"/>
  <c r="L19" i="40"/>
  <c r="L43" i="40"/>
  <c r="L12" i="40"/>
  <c r="L38" i="40"/>
  <c r="L3" i="40"/>
  <c r="L153" i="40"/>
  <c r="L150" i="40"/>
  <c r="G192" i="37"/>
  <c r="G191" i="37"/>
  <c r="G186" i="37"/>
  <c r="G181" i="37"/>
  <c r="G105" i="37"/>
  <c r="G103" i="37"/>
  <c r="G173" i="37"/>
  <c r="G171" i="37"/>
  <c r="G98" i="37"/>
  <c r="G169" i="37"/>
  <c r="G91" i="37"/>
  <c r="G167" i="37"/>
  <c r="G86" i="37"/>
  <c r="G84" i="37"/>
  <c r="G80" i="37"/>
  <c r="G76" i="37"/>
  <c r="G163" i="37"/>
  <c r="G14" i="37"/>
  <c r="G69" i="37"/>
  <c r="G159" i="37"/>
  <c r="G155" i="37"/>
  <c r="G154" i="37"/>
  <c r="G63" i="37"/>
  <c r="G59" i="37"/>
  <c r="G55" i="37"/>
  <c r="G53" i="37"/>
  <c r="G49" i="37"/>
  <c r="G147" i="37"/>
  <c r="G143" i="37"/>
  <c r="G139" i="37"/>
  <c r="G48" i="37"/>
  <c r="G44" i="37"/>
  <c r="G41" i="37"/>
  <c r="G39" i="37"/>
  <c r="G38" i="37"/>
  <c r="G36" i="37"/>
  <c r="G128" i="37"/>
  <c r="G8" i="37"/>
  <c r="G29" i="37"/>
  <c r="G25" i="37"/>
  <c r="G22" i="37"/>
  <c r="G4" i="37"/>
  <c r="G126" i="37"/>
  <c r="G122" i="37"/>
  <c r="G120" i="37"/>
  <c r="G188" i="37"/>
  <c r="G184" i="37"/>
  <c r="G108" i="37"/>
  <c r="P4" i="28" l="1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08" i="28"/>
  <c r="P109" i="28"/>
  <c r="P110" i="28"/>
  <c r="P111" i="28"/>
  <c r="P112" i="28"/>
  <c r="P113" i="28"/>
  <c r="P114" i="28"/>
  <c r="P115" i="28"/>
  <c r="P116" i="28"/>
  <c r="P117" i="28"/>
  <c r="P118" i="28"/>
  <c r="P119" i="28"/>
  <c r="P120" i="28"/>
  <c r="P121" i="28"/>
  <c r="P122" i="28"/>
  <c r="P123" i="28"/>
  <c r="P124" i="28"/>
  <c r="P125" i="28"/>
  <c r="P126" i="28"/>
  <c r="P127" i="28"/>
  <c r="P128" i="28"/>
  <c r="P129" i="28"/>
  <c r="P130" i="28"/>
  <c r="P131" i="28"/>
  <c r="P132" i="28"/>
  <c r="P133" i="28"/>
  <c r="P134" i="28"/>
  <c r="P135" i="28"/>
  <c r="P136" i="28"/>
  <c r="P137" i="28"/>
  <c r="P138" i="28"/>
  <c r="P139" i="28"/>
  <c r="P140" i="28"/>
  <c r="P141" i="28"/>
  <c r="P142" i="28"/>
  <c r="P143" i="28"/>
  <c r="P144" i="28"/>
  <c r="P145" i="28"/>
  <c r="P146" i="28"/>
  <c r="P147" i="28"/>
  <c r="P148" i="28"/>
  <c r="P149" i="28"/>
  <c r="P150" i="28"/>
  <c r="P151" i="28"/>
  <c r="P152" i="28"/>
  <c r="P153" i="28"/>
  <c r="P154" i="28"/>
  <c r="P155" i="28"/>
  <c r="P156" i="28"/>
  <c r="P157" i="28"/>
  <c r="P158" i="28"/>
  <c r="P159" i="28"/>
  <c r="P160" i="28"/>
  <c r="P161" i="28"/>
  <c r="P162" i="28"/>
  <c r="P163" i="28"/>
  <c r="P164" i="28"/>
  <c r="P165" i="28"/>
  <c r="P166" i="28"/>
  <c r="P167" i="28"/>
  <c r="P168" i="28"/>
  <c r="P169" i="28"/>
  <c r="P170" i="28"/>
  <c r="P171" i="28"/>
  <c r="P172" i="28"/>
  <c r="P173" i="28"/>
  <c r="P174" i="28"/>
  <c r="P175" i="28"/>
  <c r="P176" i="28"/>
  <c r="P177" i="28"/>
  <c r="P178" i="28"/>
  <c r="P179" i="28"/>
  <c r="P180" i="28"/>
  <c r="P181" i="28"/>
  <c r="P182" i="28"/>
  <c r="P183" i="28"/>
  <c r="P184" i="28"/>
  <c r="P185" i="28"/>
  <c r="P186" i="28"/>
  <c r="P187" i="28"/>
  <c r="P188" i="28"/>
  <c r="P189" i="28"/>
  <c r="P190" i="28"/>
  <c r="P191" i="28"/>
  <c r="P192" i="28"/>
  <c r="P193" i="28"/>
  <c r="P3" i="28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68" i="31"/>
  <c r="H169" i="31"/>
  <c r="H170" i="31"/>
  <c r="H171" i="31"/>
  <c r="H172" i="31"/>
  <c r="H173" i="31"/>
  <c r="H174" i="31"/>
  <c r="H175" i="31"/>
  <c r="H176" i="31"/>
  <c r="H177" i="31"/>
  <c r="H178" i="31"/>
  <c r="H179" i="31"/>
  <c r="H180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3" i="31"/>
  <c r="G195" i="33" l="1"/>
  <c r="E195" i="32"/>
  <c r="O195" i="28" l="1"/>
  <c r="N195" i="28"/>
  <c r="M195" i="28"/>
  <c r="L195" i="28"/>
  <c r="K195" i="28"/>
  <c r="J195" i="28"/>
  <c r="I195" i="28"/>
  <c r="H195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T196" i="10"/>
  <c r="S196" i="10"/>
  <c r="R196" i="10"/>
  <c r="Q196" i="10"/>
  <c r="P196" i="10"/>
  <c r="O196" i="10"/>
  <c r="N196" i="10"/>
  <c r="M196" i="10"/>
  <c r="G195" i="28" l="1"/>
</calcChain>
</file>

<file path=xl/sharedStrings.xml><?xml version="1.0" encoding="utf-8"?>
<sst xmlns="http://schemas.openxmlformats.org/spreadsheetml/2006/main" count="6643" uniqueCount="272">
  <si>
    <t>LID</t>
  </si>
  <si>
    <t>STATE</t>
  </si>
  <si>
    <t>LOCALITY and CAMP &gt; 50,000</t>
  </si>
  <si>
    <t>Abyei PCA Area</t>
  </si>
  <si>
    <t>Al Gezira</t>
  </si>
  <si>
    <t>El Hasaheesa</t>
  </si>
  <si>
    <t>El Kamleen</t>
  </si>
  <si>
    <t>El Manageel</t>
  </si>
  <si>
    <t>Janub El Gezira (S. El Gezira)</t>
  </si>
  <si>
    <t>Madani El Kobra (Greater Wad Madani)</t>
  </si>
  <si>
    <t>Sharg El Gezira (E. El Gezira)</t>
  </si>
  <si>
    <t>Um El Qura</t>
  </si>
  <si>
    <t>Blue Nile</t>
  </si>
  <si>
    <t>Al Tadamon</t>
  </si>
  <si>
    <t>Bau</t>
  </si>
  <si>
    <t>El Damazine</t>
  </si>
  <si>
    <t>El Kurmuk</t>
  </si>
  <si>
    <t>EL Roseires</t>
  </si>
  <si>
    <t>Geissan</t>
  </si>
  <si>
    <t>Central Darfur</t>
  </si>
  <si>
    <t>Azum</t>
  </si>
  <si>
    <t>Bindisi</t>
  </si>
  <si>
    <t>Mukjar</t>
  </si>
  <si>
    <t>Umm Dukhun</t>
  </si>
  <si>
    <t>Wadi Salih</t>
  </si>
  <si>
    <t>Zalingei</t>
  </si>
  <si>
    <t>East Darfur</t>
  </si>
  <si>
    <t>Abu Jabra</t>
  </si>
  <si>
    <t>Abu Karinka</t>
  </si>
  <si>
    <t>Adila</t>
  </si>
  <si>
    <t>Assalaya</t>
  </si>
  <si>
    <t>Bahr El Arab</t>
  </si>
  <si>
    <t>Ed Daein</t>
  </si>
  <si>
    <t>El Ferdous</t>
  </si>
  <si>
    <t>Sheiria</t>
  </si>
  <si>
    <t>Yassin</t>
  </si>
  <si>
    <t>Gedaref</t>
  </si>
  <si>
    <t>Al Mafaza</t>
  </si>
  <si>
    <t>Basonda</t>
  </si>
  <si>
    <t>El Butana</t>
  </si>
  <si>
    <t>El Fashaga</t>
  </si>
  <si>
    <t>El Faw</t>
  </si>
  <si>
    <t>El Quresha</t>
  </si>
  <si>
    <t>EL Rahad</t>
  </si>
  <si>
    <t>Gharb El Galabat (W. EL Galabat)</t>
  </si>
  <si>
    <t>Qala El Nahal</t>
  </si>
  <si>
    <t>Sharg El Galabat (E. El Galabat)</t>
  </si>
  <si>
    <t>Wasat Gedaref (Middle Gedaref)</t>
  </si>
  <si>
    <t>Kassala</t>
  </si>
  <si>
    <t>Aroma</t>
  </si>
  <si>
    <t>Gharb Kassala (W. Kassala)</t>
  </si>
  <si>
    <t>Halfa El Jadeeda (New Halfa)</t>
  </si>
  <si>
    <t>Hamashkoreib</t>
  </si>
  <si>
    <t>Khashm Ghirba</t>
  </si>
  <si>
    <t>Nahr Atbara (Atbara River)</t>
  </si>
  <si>
    <t>North Delta</t>
  </si>
  <si>
    <t>Rural Kassala</t>
  </si>
  <si>
    <t>Telkok</t>
  </si>
  <si>
    <t>Wad EL Helew</t>
  </si>
  <si>
    <t>Khartoum</t>
  </si>
  <si>
    <t>Jabal Aulia</t>
  </si>
  <si>
    <t>Karari</t>
  </si>
  <si>
    <t>Khartoum North (Bahri)</t>
  </si>
  <si>
    <t>Sharq El Nile</t>
  </si>
  <si>
    <t>Um Durman</t>
  </si>
  <si>
    <t>Umm Badda</t>
  </si>
  <si>
    <t>Nile</t>
  </si>
  <si>
    <t>Abu Hamed</t>
  </si>
  <si>
    <t>Atbara</t>
  </si>
  <si>
    <t>Barbar</t>
  </si>
  <si>
    <t>Ed Damer</t>
  </si>
  <si>
    <t>El Matammah</t>
  </si>
  <si>
    <t>Shendi</t>
  </si>
  <si>
    <t>North Darfur</t>
  </si>
  <si>
    <t>Ailliet</t>
  </si>
  <si>
    <t>Dar El Salam</t>
  </si>
  <si>
    <t>El Fasher (without Zamzam camp)</t>
  </si>
  <si>
    <t>El Kuma</t>
  </si>
  <si>
    <t>El Malha</t>
  </si>
  <si>
    <t>El Sireaf</t>
  </si>
  <si>
    <t>El Taweisha</t>
  </si>
  <si>
    <t>El Tina</t>
  </si>
  <si>
    <t>Kalimendo</t>
  </si>
  <si>
    <t>Kebkabiya</t>
  </si>
  <si>
    <t>Kornoi</t>
  </si>
  <si>
    <t>Kutum</t>
  </si>
  <si>
    <t>Mellit</t>
  </si>
  <si>
    <t>Saraf Omra</t>
  </si>
  <si>
    <t>Tawilla</t>
  </si>
  <si>
    <t>Um Buru</t>
  </si>
  <si>
    <t>Umm Keddada</t>
  </si>
  <si>
    <t>Zamzam camp</t>
  </si>
  <si>
    <t>North Kordofan</t>
  </si>
  <si>
    <t>Abu Zabad</t>
  </si>
  <si>
    <t>Bara</t>
  </si>
  <si>
    <t>El Nehoud</t>
  </si>
  <si>
    <t>Ghubaysh</t>
  </si>
  <si>
    <t>Jebrat El Sheikh</t>
  </si>
  <si>
    <t>Shiekan</t>
  </si>
  <si>
    <t>Sodari</t>
  </si>
  <si>
    <t>Um Rawaba</t>
  </si>
  <si>
    <t>Wad Banda</t>
  </si>
  <si>
    <t>Northern</t>
  </si>
  <si>
    <t>Al Daba</t>
  </si>
  <si>
    <t>Alborgag</t>
  </si>
  <si>
    <t>Algolid</t>
  </si>
  <si>
    <t>Dalgo</t>
  </si>
  <si>
    <t>Dongola</t>
  </si>
  <si>
    <t>Halfa</t>
  </si>
  <si>
    <t>Merawi</t>
  </si>
  <si>
    <t>Red Sea</t>
  </si>
  <si>
    <t>Agig</t>
  </si>
  <si>
    <t>Dordeb</t>
  </si>
  <si>
    <t>El Qaneb</t>
  </si>
  <si>
    <t>Halayeb</t>
  </si>
  <si>
    <t>Haya</t>
  </si>
  <si>
    <t>Jabiet Al Maadin</t>
  </si>
  <si>
    <t>Port Sudan</t>
  </si>
  <si>
    <t>Sinkat</t>
  </si>
  <si>
    <t>Suakin</t>
  </si>
  <si>
    <t>Tokar</t>
  </si>
  <si>
    <t>Sennar</t>
  </si>
  <si>
    <t>Abu Houjar</t>
  </si>
  <si>
    <t>EL Dali</t>
  </si>
  <si>
    <t>El Dindir</t>
  </si>
  <si>
    <t>El Souki</t>
  </si>
  <si>
    <t>Sharg Sennar (E. Sennar)</t>
  </si>
  <si>
    <t>Singa</t>
  </si>
  <si>
    <t>South Darfur</t>
  </si>
  <si>
    <t>Bielel (without Kalma camp)</t>
  </si>
  <si>
    <t>Buram</t>
  </si>
  <si>
    <t>Dimsu</t>
  </si>
  <si>
    <t>Ed El Fursan</t>
  </si>
  <si>
    <t>El Radoom</t>
  </si>
  <si>
    <t>El Salam</t>
  </si>
  <si>
    <t>Gereida (without Gereida camp)</t>
  </si>
  <si>
    <t>Gereida camp</t>
  </si>
  <si>
    <t>Kalma camp</t>
  </si>
  <si>
    <t>Kass (without Kass camp)</t>
  </si>
  <si>
    <t>Kass camp</t>
  </si>
  <si>
    <t>Katayla</t>
  </si>
  <si>
    <t>Kubum</t>
  </si>
  <si>
    <t>Marshang</t>
  </si>
  <si>
    <t>Niteaga</t>
  </si>
  <si>
    <t>Nyala</t>
  </si>
  <si>
    <t>Otash camp</t>
  </si>
  <si>
    <t>Rahad El Berdi</t>
  </si>
  <si>
    <t>Sharg Jabel Marra</t>
  </si>
  <si>
    <t>Shattai</t>
  </si>
  <si>
    <t>Sunta</t>
  </si>
  <si>
    <t>Tullus</t>
  </si>
  <si>
    <t>Um Dafug</t>
  </si>
  <si>
    <t>South Kordofan</t>
  </si>
  <si>
    <t>Abu Jubaiha</t>
  </si>
  <si>
    <t>Al Buram</t>
  </si>
  <si>
    <t>Al Qoz</t>
  </si>
  <si>
    <t>Al Sunut</t>
  </si>
  <si>
    <t>Babanusa</t>
  </si>
  <si>
    <t>Dilling</t>
  </si>
  <si>
    <t>El Abassiya</t>
  </si>
  <si>
    <t>Habila</t>
  </si>
  <si>
    <t>Heiban</t>
  </si>
  <si>
    <t>Kadugli</t>
  </si>
  <si>
    <t>Keilak</t>
  </si>
  <si>
    <t>Lagawa</t>
  </si>
  <si>
    <t>Rashad</t>
  </si>
  <si>
    <t>Reif Ashargi</t>
  </si>
  <si>
    <t>Talodi</t>
  </si>
  <si>
    <t>Umm Durein</t>
  </si>
  <si>
    <t>West Darfur</t>
  </si>
  <si>
    <t>Beida</t>
  </si>
  <si>
    <t>El Geneina</t>
  </si>
  <si>
    <t>Foro Baranga</t>
  </si>
  <si>
    <t>Jebel Moon</t>
  </si>
  <si>
    <t>Kereinik (without Mornie camp)</t>
  </si>
  <si>
    <t>Kulbus</t>
  </si>
  <si>
    <t>Mornie camp</t>
  </si>
  <si>
    <t>Sirba</t>
  </si>
  <si>
    <t>White Nile</t>
  </si>
  <si>
    <t>El Douiem</t>
  </si>
  <si>
    <t>El Gutaina</t>
  </si>
  <si>
    <t>El Jabalian</t>
  </si>
  <si>
    <t>Kosti</t>
  </si>
  <si>
    <t>Rabak</t>
  </si>
  <si>
    <t>Tendalti</t>
  </si>
  <si>
    <t>Umm Ramtta</t>
  </si>
  <si>
    <t>Data</t>
  </si>
  <si>
    <t>Agency</t>
  </si>
  <si>
    <t>Population type: IDPs</t>
  </si>
  <si>
    <t>UNHCR,</t>
  </si>
  <si>
    <t>Source of Data</t>
  </si>
  <si>
    <t>Update</t>
  </si>
  <si>
    <t>West Kordofan</t>
  </si>
  <si>
    <t>Eldebab</t>
  </si>
  <si>
    <t>Gedir</t>
  </si>
  <si>
    <t>Dellami</t>
  </si>
  <si>
    <t>Abu kashola</t>
  </si>
  <si>
    <t>Leri</t>
  </si>
  <si>
    <t>Tadamon</t>
  </si>
  <si>
    <t>Um Dam</t>
  </si>
  <si>
    <t>Rahad</t>
  </si>
  <si>
    <t>Garb Bara</t>
  </si>
  <si>
    <t>Central Jebel Marra</t>
  </si>
  <si>
    <t>Abyei-Muglad locality (outside the Abyei PCA Area)</t>
  </si>
  <si>
    <t>Al Khowey</t>
  </si>
  <si>
    <t>El Odaya</t>
  </si>
  <si>
    <t>Nutrition</t>
  </si>
  <si>
    <t>Nertiti(West Jebel Marra)</t>
  </si>
  <si>
    <t>Rokoro(North Jebel Marra)</t>
  </si>
  <si>
    <t>Adjusted Average</t>
  </si>
  <si>
    <t>Refugee (Multi-Sector)</t>
  </si>
  <si>
    <t>Elmeiram</t>
  </si>
  <si>
    <t>Total</t>
  </si>
  <si>
    <t>Population type: Refugees</t>
  </si>
  <si>
    <t>IOM, HAC, OCHA, WFP, SRRA</t>
  </si>
  <si>
    <t>Nyala North (without Otash camp)</t>
  </si>
  <si>
    <t>Alwehda</t>
  </si>
  <si>
    <t>GAM</t>
  </si>
  <si>
    <t>Ministry of Health (MoH), UNICEF</t>
  </si>
  <si>
    <t>Under five GAM - Ministry of Health (MoH) via UNICEF</t>
  </si>
  <si>
    <t>Refugees and Asylum Seekers - UNHCR at Sep 2015</t>
  </si>
  <si>
    <t>Post Dec 2013 South Sudanese (New Caseload) - UNHCR at Sep 2015</t>
  </si>
  <si>
    <t>Pre Dec 2013 South Sudanese (Old Caseload) - UNHCR at Sep 2015</t>
  </si>
  <si>
    <t>EDUCATION</t>
  </si>
  <si>
    <t>PROTECTION</t>
  </si>
  <si>
    <t>HEALTH</t>
  </si>
  <si>
    <t>FOOD SECURITY AND LIVLIHOOD</t>
  </si>
  <si>
    <t>EMERGENCY SHELTER AND NON FOOD ITEMS</t>
  </si>
  <si>
    <t>RECOVERY,RETURN AND REINTEGRATION</t>
  </si>
  <si>
    <t>WATER,SANITATION AND HYGINE</t>
  </si>
  <si>
    <t>*</t>
  </si>
  <si>
    <t>Food &amp; livelihoods insecure</t>
  </si>
  <si>
    <t>Total South Sudanese,Refugees and Asylum Seekers(UNHCR at Sep 2015)</t>
  </si>
  <si>
    <t>HAC/Health IDPs</t>
  </si>
  <si>
    <t>Humanitarian Partners (IASC) - Total Returnees at Nov 2015</t>
  </si>
  <si>
    <t>IDPs food insecure - source - WFP</t>
  </si>
  <si>
    <t>Food insecurity (El Nino impact)</t>
  </si>
  <si>
    <t>IDPs</t>
  </si>
  <si>
    <t>Refugees</t>
  </si>
  <si>
    <t>El Nino</t>
  </si>
  <si>
    <t xml:space="preserve">Returnees </t>
  </si>
  <si>
    <t>occurrence 5</t>
  </si>
  <si>
    <t>LOCALITY and CAMP</t>
  </si>
  <si>
    <t>✔</t>
  </si>
  <si>
    <t>IDPs (Boundary)</t>
  </si>
  <si>
    <t>El Nino (Boundary)</t>
  </si>
  <si>
    <t>GAM (Boundary)</t>
  </si>
  <si>
    <t>Returnees  (Boundary)</t>
  </si>
  <si>
    <t>Returnees</t>
  </si>
  <si>
    <t/>
  </si>
  <si>
    <t>Severity</t>
  </si>
  <si>
    <t>RMS</t>
  </si>
  <si>
    <t>Refugees (Boundary)</t>
  </si>
  <si>
    <t>Post Dec 2013 South Sudanese (New Caseload)</t>
  </si>
  <si>
    <t>Pre Dec 2013 South Sudanese (Old Caseload)</t>
  </si>
  <si>
    <t xml:space="preserve">RMS beneficiaries </t>
  </si>
  <si>
    <t>Refugees and Asylum Seekers**</t>
  </si>
  <si>
    <t>** Includes those classified as "Refugee Like" and "Others of Concern".</t>
  </si>
  <si>
    <t>Population figures for HNO 2016</t>
  </si>
  <si>
    <t>#adm1+name</t>
  </si>
  <si>
    <t>#adm2+name</t>
  </si>
  <si>
    <t>#inneed+idps+foodInsecure</t>
  </si>
  <si>
    <t>#inneed+refugees+and+AsylumSeekers</t>
  </si>
  <si>
    <t>#inneed+livelihoods+foodInsecure</t>
  </si>
  <si>
    <t>#sector+education</t>
  </si>
  <si>
    <t>#sector+wash</t>
  </si>
  <si>
    <t>#sector+protection</t>
  </si>
  <si>
    <t>#sector+nutrition</t>
  </si>
  <si>
    <t>#sector+Emergencyshelter</t>
  </si>
  <si>
    <t>#sector+Foodsecurity+and+livelihoods</t>
  </si>
  <si>
    <t>#sector+health</t>
  </si>
  <si>
    <t>#inneed+refugees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</si>
</sst>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3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Calibri"/>
      <family val="2"/>
      <scheme val="minor"/>
    </font>
    <font>
      <i/>
      <sz val="24"/>
      <color theme="0" tint="-0.249977111117893"/>
      <name val="Calibri"/>
      <family val="2"/>
      <scheme val="minor"/>
    </font>
    <font>
      <i/>
      <sz val="20"/>
      <color theme="0" tint="-0.249977111117893"/>
      <name val="Calibri"/>
      <family val="2"/>
      <scheme val="minor"/>
    </font>
    <font>
      <b/>
      <i/>
      <sz val="24"/>
      <color theme="0" tint="-0.249977111117893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0"/>
      <color rgb="FF0070C0"/>
      <name val="Calibri"/>
      <family val="2"/>
      <scheme val="minor"/>
    </font>
    <font>
      <sz val="20"/>
      <color indexed="8"/>
      <name val="Calibri"/>
      <family val="2"/>
    </font>
    <font>
      <sz val="20"/>
      <color indexed="8"/>
      <name val="Arial"/>
      <family val="2"/>
    </font>
    <font>
      <b/>
      <sz val="36"/>
      <name val="Calibri"/>
      <family val="2"/>
      <scheme val="minor"/>
    </font>
    <font>
      <sz val="16"/>
      <color theme="1"/>
      <name val="Calibri"/>
      <family val="2"/>
    </font>
    <font>
      <sz val="2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medium">
        <color indexed="64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4" tint="0.59999389629810485"/>
      </right>
      <top style="medium">
        <color indexed="64"/>
      </top>
      <bottom style="thin">
        <color theme="4" tint="0.5999938962981048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medium">
        <color theme="1"/>
      </top>
      <bottom style="thin">
        <color theme="4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indexed="64"/>
      </right>
      <top style="medium">
        <color indexed="64"/>
      </top>
      <bottom style="thin">
        <color theme="3" tint="0.59996337778862885"/>
      </bottom>
      <diagonal/>
    </border>
    <border>
      <left style="medium">
        <color indexed="64"/>
      </left>
      <right style="hair">
        <color theme="3" tint="0.39994506668294322"/>
      </right>
      <top/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hair">
        <color theme="3" tint="0.39994506668294322"/>
      </bottom>
      <diagonal/>
    </border>
    <border>
      <left style="hair">
        <color theme="3" tint="0.39994506668294322"/>
      </left>
      <right style="medium">
        <color indexed="64"/>
      </right>
      <top/>
      <bottom style="hair">
        <color theme="3" tint="0.39994506668294322"/>
      </bottom>
      <diagonal/>
    </border>
    <border>
      <left style="medium">
        <color indexed="64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4" tint="0.59999389629810485"/>
      </left>
      <right style="thin">
        <color theme="4" tint="0.59999389629810485"/>
      </right>
      <top style="medium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medium">
        <color indexed="64"/>
      </right>
      <top style="hair">
        <color theme="3" tint="0.39994506668294322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theme="3" tint="0.59996337778862885"/>
      </left>
      <right style="medium">
        <color indexed="64"/>
      </right>
      <top/>
      <bottom style="hair">
        <color theme="3" tint="0.59996337778862885"/>
      </bottom>
      <diagonal/>
    </border>
    <border>
      <left style="medium">
        <color indexed="64"/>
      </left>
      <right style="hair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medium">
        <color indexed="64"/>
      </right>
      <top style="hair">
        <color theme="3" tint="0.59996337778862885"/>
      </top>
      <bottom style="hair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hair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/>
      <diagonal/>
    </border>
    <border>
      <left style="thin">
        <color theme="4" tint="0.59999389629810485"/>
      </left>
      <right/>
      <top style="medium">
        <color indexed="64"/>
      </top>
      <bottom style="thin">
        <color theme="4" tint="0.59999389629810485"/>
      </bottom>
      <diagonal/>
    </border>
    <border>
      <left style="medium">
        <color indexed="64"/>
      </left>
      <right style="hair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hair">
        <color theme="3" tint="0.59996337778862885"/>
      </left>
      <right style="hair">
        <color theme="3" tint="0.59996337778862885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3" tint="0.59996337778862885"/>
      </right>
      <top style="hair">
        <color theme="3" tint="0.59996337778862885"/>
      </top>
      <bottom style="thin">
        <color indexed="22"/>
      </bottom>
      <diagonal/>
    </border>
    <border>
      <left style="medium">
        <color indexed="64"/>
      </left>
      <right style="hair">
        <color theme="3" tint="0.59996337778862885"/>
      </right>
      <top style="hair">
        <color theme="3" tint="0.59996337778862885"/>
      </top>
      <bottom style="double">
        <color indexed="64"/>
      </bottom>
      <diagonal/>
    </border>
    <border>
      <left style="hair">
        <color theme="3" tint="0.59996337778862885"/>
      </left>
      <right style="medium">
        <color indexed="64"/>
      </right>
      <top style="hair">
        <color theme="3" tint="0.59996337778862885"/>
      </top>
      <bottom style="double">
        <color indexed="64"/>
      </bottom>
      <diagonal/>
    </border>
    <border>
      <left style="thin">
        <color theme="4" tint="0.59999389629810485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hair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59999389629810485"/>
      </left>
      <right/>
      <top style="medium">
        <color theme="1"/>
      </top>
      <bottom style="thin">
        <color theme="4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59999389629810485"/>
      </bottom>
      <diagonal/>
    </border>
    <border>
      <left style="medium">
        <color indexed="64"/>
      </left>
      <right/>
      <top/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</cellStyleXfs>
  <cellXfs count="16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5" fillId="0" borderId="0" xfId="0" applyFont="1" applyBorder="1"/>
    <xf numFmtId="0" fontId="25" fillId="0" borderId="0" xfId="0" applyFont="1" applyFill="1" applyBorder="1"/>
    <xf numFmtId="3" fontId="25" fillId="0" borderId="0" xfId="0" applyNumberFormat="1" applyFont="1" applyFill="1" applyBorder="1"/>
    <xf numFmtId="1" fontId="25" fillId="0" borderId="0" xfId="0" applyNumberFormat="1" applyFont="1" applyFill="1" applyBorder="1"/>
    <xf numFmtId="1" fontId="25" fillId="0" borderId="14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15" xfId="0" applyFont="1" applyFill="1" applyBorder="1"/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9" fillId="0" borderId="0" xfId="0" applyFont="1" applyFill="1" applyBorder="1"/>
    <xf numFmtId="0" fontId="28" fillId="0" borderId="2" xfId="0" applyFont="1" applyFill="1" applyBorder="1" applyAlignment="1">
      <alignment horizontal="left" vertical="center"/>
    </xf>
    <xf numFmtId="166" fontId="25" fillId="0" borderId="2" xfId="67" applyNumberFormat="1" applyFont="1" applyFill="1" applyBorder="1" applyAlignment="1">
      <alignment horizontal="center" vertical="center"/>
    </xf>
    <xf numFmtId="166" fontId="27" fillId="0" borderId="2" xfId="67" applyNumberFormat="1" applyFont="1" applyFill="1" applyBorder="1" applyAlignment="1">
      <alignment horizontal="right" vertical="center"/>
    </xf>
    <xf numFmtId="166" fontId="25" fillId="0" borderId="2" xfId="67" applyNumberFormat="1" applyFont="1" applyFill="1" applyBorder="1" applyAlignment="1">
      <alignment horizontal="right" vertical="center"/>
    </xf>
    <xf numFmtId="166" fontId="26" fillId="0" borderId="2" xfId="67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textRotation="90" wrapText="1"/>
    </xf>
    <xf numFmtId="3" fontId="25" fillId="0" borderId="0" xfId="0" applyNumberFormat="1" applyFont="1" applyBorder="1"/>
    <xf numFmtId="1" fontId="25" fillId="0" borderId="0" xfId="0" applyNumberFormat="1" applyFont="1" applyBorder="1"/>
    <xf numFmtId="165" fontId="25" fillId="0" borderId="0" xfId="0" applyNumberFormat="1" applyFont="1" applyFill="1" applyBorder="1"/>
    <xf numFmtId="1" fontId="25" fillId="0" borderId="25" xfId="0" applyNumberFormat="1" applyFont="1" applyBorder="1"/>
    <xf numFmtId="14" fontId="31" fillId="0" borderId="0" xfId="0" applyNumberFormat="1" applyFont="1" applyBorder="1" applyAlignment="1">
      <alignment horizontal="left" vertical="center"/>
    </xf>
    <xf numFmtId="166" fontId="25" fillId="0" borderId="26" xfId="67" applyNumberFormat="1" applyFont="1" applyFill="1" applyBorder="1" applyAlignment="1">
      <alignment horizontal="center" vertical="center"/>
    </xf>
    <xf numFmtId="166" fontId="25" fillId="0" borderId="27" xfId="67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166" fontId="38" fillId="0" borderId="2" xfId="67" applyNumberFormat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/>
    <xf numFmtId="1" fontId="25" fillId="0" borderId="1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6" fontId="27" fillId="0" borderId="0" xfId="67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" fontId="41" fillId="0" borderId="18" xfId="0" applyNumberFormat="1" applyFont="1" applyFill="1" applyBorder="1" applyAlignment="1">
      <alignment horizontal="center" vertical="center"/>
    </xf>
    <xf numFmtId="1" fontId="25" fillId="35" borderId="25" xfId="0" applyNumberFormat="1" applyFont="1" applyFill="1" applyBorder="1"/>
    <xf numFmtId="166" fontId="25" fillId="0" borderId="0" xfId="0" applyNumberFormat="1" applyFont="1" applyFill="1" applyBorder="1"/>
    <xf numFmtId="0" fontId="32" fillId="0" borderId="16" xfId="0" applyFont="1" applyFill="1" applyBorder="1"/>
    <xf numFmtId="0" fontId="29" fillId="0" borderId="0" xfId="0" applyFont="1" applyFill="1" applyBorder="1" applyAlignment="1">
      <alignment textRotation="90"/>
    </xf>
    <xf numFmtId="0" fontId="41" fillId="0" borderId="0" xfId="0" applyFont="1" applyFill="1" applyBorder="1"/>
    <xf numFmtId="166" fontId="25" fillId="0" borderId="12" xfId="67" applyNumberFormat="1" applyFont="1" applyFill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30" fillId="0" borderId="31" xfId="0" applyFont="1" applyBorder="1" applyAlignment="1">
      <alignment horizontal="center" textRotation="90"/>
    </xf>
    <xf numFmtId="165" fontId="29" fillId="0" borderId="32" xfId="0" applyNumberFormat="1" applyFont="1" applyBorder="1" applyAlignment="1">
      <alignment textRotation="90"/>
    </xf>
    <xf numFmtId="0" fontId="29" fillId="0" borderId="32" xfId="0" applyFont="1" applyBorder="1" applyAlignment="1">
      <alignment textRotation="90"/>
    </xf>
    <xf numFmtId="0" fontId="29" fillId="0" borderId="33" xfId="0" applyFont="1" applyBorder="1" applyAlignment="1">
      <alignment textRotation="90"/>
    </xf>
    <xf numFmtId="1" fontId="25" fillId="0" borderId="34" xfId="0" applyNumberFormat="1" applyFont="1" applyBorder="1"/>
    <xf numFmtId="1" fontId="25" fillId="0" borderId="35" xfId="0" applyNumberFormat="1" applyFont="1" applyBorder="1"/>
    <xf numFmtId="1" fontId="25" fillId="0" borderId="36" xfId="0" applyNumberFormat="1" applyFont="1" applyBorder="1"/>
    <xf numFmtId="1" fontId="25" fillId="0" borderId="37" xfId="0" applyNumberFormat="1" applyFont="1" applyBorder="1"/>
    <xf numFmtId="1" fontId="25" fillId="0" borderId="38" xfId="0" applyNumberFormat="1" applyFont="1" applyBorder="1"/>
    <xf numFmtId="1" fontId="25" fillId="0" borderId="39" xfId="0" applyNumberFormat="1" applyFont="1" applyBorder="1"/>
    <xf numFmtId="1" fontId="25" fillId="35" borderId="37" xfId="0" applyNumberFormat="1" applyFont="1" applyFill="1" applyBorder="1"/>
    <xf numFmtId="1" fontId="25" fillId="35" borderId="38" xfId="0" applyNumberFormat="1" applyFont="1" applyFill="1" applyBorder="1"/>
    <xf numFmtId="1" fontId="25" fillId="35" borderId="39" xfId="0" applyNumberFormat="1" applyFont="1" applyFill="1" applyBorder="1"/>
    <xf numFmtId="0" fontId="25" fillId="0" borderId="38" xfId="0" applyFont="1" applyFill="1" applyBorder="1"/>
    <xf numFmtId="0" fontId="28" fillId="3" borderId="40" xfId="0" applyFont="1" applyFill="1" applyBorder="1" applyAlignment="1">
      <alignment horizontal="center" vertical="center" textRotation="90" wrapText="1"/>
    </xf>
    <xf numFmtId="0" fontId="28" fillId="3" borderId="41" xfId="0" applyFont="1" applyFill="1" applyBorder="1" applyAlignment="1">
      <alignment horizontal="center" vertical="center" textRotation="90" wrapText="1"/>
    </xf>
    <xf numFmtId="0" fontId="37" fillId="3" borderId="41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vertical="center"/>
    </xf>
    <xf numFmtId="166" fontId="38" fillId="0" borderId="29" xfId="67" applyNumberFormat="1" applyFont="1" applyFill="1" applyBorder="1" applyAlignment="1">
      <alignment horizontal="center" vertical="center"/>
    </xf>
    <xf numFmtId="1" fontId="25" fillId="0" borderId="43" xfId="0" applyNumberFormat="1" applyFont="1" applyBorder="1"/>
    <xf numFmtId="1" fontId="25" fillId="0" borderId="44" xfId="0" applyNumberFormat="1" applyFont="1" applyBorder="1"/>
    <xf numFmtId="1" fontId="25" fillId="0" borderId="45" xfId="0" applyNumberFormat="1" applyFont="1" applyBorder="1"/>
    <xf numFmtId="1" fontId="25" fillId="0" borderId="46" xfId="0" applyNumberFormat="1" applyFont="1" applyBorder="1"/>
    <xf numFmtId="1" fontId="25" fillId="0" borderId="21" xfId="0" applyNumberFormat="1" applyFont="1" applyBorder="1"/>
    <xf numFmtId="1" fontId="25" fillId="0" borderId="22" xfId="0" applyNumberFormat="1" applyFont="1" applyBorder="1"/>
    <xf numFmtId="1" fontId="25" fillId="0" borderId="47" xfId="0" applyNumberFormat="1" applyFont="1" applyBorder="1"/>
    <xf numFmtId="1" fontId="25" fillId="0" borderId="49" xfId="0" applyNumberFormat="1" applyFont="1" applyBorder="1"/>
    <xf numFmtId="1" fontId="25" fillId="35" borderId="49" xfId="0" applyNumberFormat="1" applyFont="1" applyFill="1" applyBorder="1"/>
    <xf numFmtId="165" fontId="29" fillId="0" borderId="31" xfId="0" applyNumberFormat="1" applyFont="1" applyBorder="1" applyAlignment="1">
      <alignment textRotation="90"/>
    </xf>
    <xf numFmtId="1" fontId="25" fillId="0" borderId="50" xfId="0" applyNumberFormat="1" applyFont="1" applyBorder="1"/>
    <xf numFmtId="1" fontId="25" fillId="35" borderId="50" xfId="0" applyNumberFormat="1" applyFont="1" applyFill="1" applyBorder="1"/>
    <xf numFmtId="1" fontId="25" fillId="0" borderId="51" xfId="0" applyNumberFormat="1" applyFont="1" applyBorder="1"/>
    <xf numFmtId="1" fontId="25" fillId="0" borderId="42" xfId="0" applyNumberFormat="1" applyFont="1" applyBorder="1"/>
    <xf numFmtId="0" fontId="28" fillId="3" borderId="52" xfId="0" applyFont="1" applyFill="1" applyBorder="1" applyAlignment="1">
      <alignment horizontal="center" vertical="center" textRotation="90" wrapText="1"/>
    </xf>
    <xf numFmtId="3" fontId="36" fillId="0" borderId="46" xfId="0" applyNumberFormat="1" applyFont="1" applyFill="1" applyBorder="1" applyAlignment="1">
      <alignment horizontal="center" vertical="center"/>
    </xf>
    <xf numFmtId="166" fontId="25" fillId="0" borderId="54" xfId="67" applyNumberFormat="1" applyFont="1" applyFill="1" applyBorder="1" applyAlignment="1">
      <alignment horizontal="center" vertical="center"/>
    </xf>
    <xf numFmtId="166" fontId="25" fillId="0" borderId="55" xfId="67" applyNumberFormat="1" applyFont="1" applyFill="1" applyBorder="1" applyAlignment="1">
      <alignment horizontal="center" vertical="center"/>
    </xf>
    <xf numFmtId="166" fontId="25" fillId="0" borderId="55" xfId="67" applyNumberFormat="1" applyFont="1" applyFill="1" applyBorder="1" applyAlignment="1">
      <alignment horizontal="right" vertical="center"/>
    </xf>
    <xf numFmtId="166" fontId="27" fillId="0" borderId="55" xfId="67" applyNumberFormat="1" applyFont="1" applyFill="1" applyBorder="1" applyAlignment="1">
      <alignment horizontal="right" vertical="center"/>
    </xf>
    <xf numFmtId="1" fontId="42" fillId="0" borderId="56" xfId="69" applyNumberFormat="1" applyFont="1" applyFill="1" applyBorder="1" applyAlignment="1">
      <alignment horizontal="right" wrapText="1"/>
    </xf>
    <xf numFmtId="1" fontId="42" fillId="0" borderId="53" xfId="69" applyNumberFormat="1" applyFont="1" applyFill="1" applyBorder="1" applyAlignment="1">
      <alignment horizontal="right" wrapText="1"/>
    </xf>
    <xf numFmtId="1" fontId="42" fillId="0" borderId="48" xfId="69" applyNumberFormat="1" applyFont="1" applyFill="1" applyBorder="1" applyAlignment="1">
      <alignment horizontal="right" wrapText="1"/>
    </xf>
    <xf numFmtId="1" fontId="43" fillId="0" borderId="48" xfId="69" applyNumberFormat="1" applyFont="1" applyBorder="1"/>
    <xf numFmtId="1" fontId="42" fillId="0" borderId="57" xfId="69" applyNumberFormat="1" applyFont="1" applyFill="1" applyBorder="1" applyAlignment="1">
      <alignment horizontal="right" wrapText="1"/>
    </xf>
    <xf numFmtId="1" fontId="25" fillId="0" borderId="58" xfId="0" applyNumberFormat="1" applyFont="1" applyBorder="1"/>
    <xf numFmtId="1" fontId="25" fillId="0" borderId="59" xfId="0" applyNumberFormat="1" applyFont="1" applyBorder="1"/>
    <xf numFmtId="0" fontId="28" fillId="3" borderId="60" xfId="0" applyFont="1" applyFill="1" applyBorder="1" applyAlignment="1">
      <alignment horizontal="center" vertical="center" textRotation="90" wrapText="1"/>
    </xf>
    <xf numFmtId="0" fontId="29" fillId="0" borderId="24" xfId="0" applyFont="1" applyBorder="1" applyAlignment="1">
      <alignment textRotation="90"/>
    </xf>
    <xf numFmtId="166" fontId="25" fillId="0" borderId="25" xfId="0" applyNumberFormat="1" applyFont="1" applyFill="1" applyBorder="1"/>
    <xf numFmtId="0" fontId="25" fillId="0" borderId="25" xfId="0" applyFont="1" applyFill="1" applyBorder="1"/>
    <xf numFmtId="165" fontId="29" fillId="0" borderId="24" xfId="0" applyNumberFormat="1" applyFont="1" applyBorder="1" applyAlignment="1">
      <alignment textRotation="90"/>
    </xf>
    <xf numFmtId="166" fontId="26" fillId="0" borderId="55" xfId="67" applyNumberFormat="1" applyFont="1" applyFill="1" applyBorder="1" applyAlignment="1">
      <alignment horizontal="center" vertical="center"/>
    </xf>
    <xf numFmtId="166" fontId="38" fillId="0" borderId="55" xfId="67" applyNumberFormat="1" applyFont="1" applyFill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1" fontId="45" fillId="34" borderId="61" xfId="0" applyNumberFormat="1" applyFont="1" applyFill="1" applyBorder="1" applyAlignment="1">
      <alignment horizontal="center" vertical="center"/>
    </xf>
    <xf numFmtId="1" fontId="42" fillId="0" borderId="63" xfId="69" applyNumberFormat="1" applyFont="1" applyFill="1" applyBorder="1" applyAlignment="1">
      <alignment horizontal="right" wrapText="1"/>
    </xf>
    <xf numFmtId="1" fontId="42" fillId="0" borderId="62" xfId="69" applyNumberFormat="1" applyFont="1" applyFill="1" applyBorder="1" applyAlignment="1">
      <alignment horizontal="right" wrapText="1"/>
    </xf>
    <xf numFmtId="0" fontId="29" fillId="0" borderId="64" xfId="0" applyFont="1" applyFill="1" applyBorder="1" applyAlignment="1">
      <alignment textRotation="90"/>
    </xf>
    <xf numFmtId="0" fontId="25" fillId="0" borderId="65" xfId="0" applyFont="1" applyFill="1" applyBorder="1"/>
    <xf numFmtId="0" fontId="28" fillId="36" borderId="2" xfId="0" applyFont="1" applyFill="1" applyBorder="1" applyAlignment="1">
      <alignment vertical="center"/>
    </xf>
    <xf numFmtId="0" fontId="28" fillId="36" borderId="12" xfId="0" applyFont="1" applyFill="1" applyBorder="1" applyAlignment="1">
      <alignment vertical="center"/>
    </xf>
    <xf numFmtId="0" fontId="28" fillId="3" borderId="66" xfId="0" applyFont="1" applyFill="1" applyBorder="1" applyAlignment="1">
      <alignment horizontal="center" vertical="center" textRotation="90" wrapText="1"/>
    </xf>
    <xf numFmtId="0" fontId="28" fillId="0" borderId="55" xfId="0" applyFont="1" applyFill="1" applyBorder="1" applyAlignment="1">
      <alignment vertical="center"/>
    </xf>
    <xf numFmtId="0" fontId="28" fillId="36" borderId="54" xfId="0" applyFont="1" applyFill="1" applyBorder="1" applyAlignment="1">
      <alignment vertical="center"/>
    </xf>
    <xf numFmtId="0" fontId="28" fillId="36" borderId="55" xfId="0" applyFont="1" applyFill="1" applyBorder="1" applyAlignment="1">
      <alignment vertical="center"/>
    </xf>
    <xf numFmtId="0" fontId="28" fillId="36" borderId="2" xfId="0" applyFont="1" applyFill="1" applyBorder="1" applyAlignment="1">
      <alignment horizontal="left" vertical="center"/>
    </xf>
    <xf numFmtId="0" fontId="28" fillId="36" borderId="55" xfId="0" applyFont="1" applyFill="1" applyBorder="1" applyAlignment="1">
      <alignment horizontal="left" vertical="center"/>
    </xf>
    <xf numFmtId="0" fontId="28" fillId="34" borderId="67" xfId="0" applyFont="1" applyFill="1" applyBorder="1" applyAlignment="1">
      <alignment horizontal="center" vertical="center" textRotation="90"/>
    </xf>
    <xf numFmtId="0" fontId="28" fillId="37" borderId="67" xfId="0" applyFont="1" applyFill="1" applyBorder="1" applyAlignment="1">
      <alignment horizontal="center" vertical="center" textRotation="90"/>
    </xf>
    <xf numFmtId="0" fontId="28" fillId="3" borderId="69" xfId="0" applyFont="1" applyFill="1" applyBorder="1" applyAlignment="1">
      <alignment horizontal="center" vertical="center" textRotation="90" wrapText="1"/>
    </xf>
    <xf numFmtId="0" fontId="28" fillId="3" borderId="68" xfId="0" applyFont="1" applyFill="1" applyBorder="1" applyAlignment="1">
      <alignment horizontal="center" vertical="center" textRotation="90" wrapText="1"/>
    </xf>
    <xf numFmtId="0" fontId="28" fillId="36" borderId="29" xfId="0" applyFont="1" applyFill="1" applyBorder="1" applyAlignment="1">
      <alignment horizontal="left" vertical="center"/>
    </xf>
    <xf numFmtId="0" fontId="28" fillId="36" borderId="29" xfId="0" applyFont="1" applyFill="1" applyBorder="1" applyAlignment="1">
      <alignment vertical="center"/>
    </xf>
    <xf numFmtId="0" fontId="46" fillId="0" borderId="0" xfId="0" applyFont="1"/>
    <xf numFmtId="166" fontId="29" fillId="0" borderId="0" xfId="0" applyNumberFormat="1" applyFont="1" applyFill="1" applyBorder="1"/>
    <xf numFmtId="0" fontId="0" fillId="0" borderId="3" xfId="0" applyBorder="1"/>
    <xf numFmtId="166" fontId="25" fillId="0" borderId="28" xfId="67" applyNumberFormat="1" applyFont="1" applyFill="1" applyBorder="1" applyAlignment="1">
      <alignment horizontal="center" vertical="center"/>
    </xf>
    <xf numFmtId="166" fontId="25" fillId="0" borderId="29" xfId="67" applyNumberFormat="1" applyFont="1" applyFill="1" applyBorder="1" applyAlignment="1">
      <alignment horizontal="center" vertical="center"/>
    </xf>
    <xf numFmtId="166" fontId="25" fillId="0" borderId="12" xfId="67" applyNumberFormat="1" applyFont="1" applyFill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14" fontId="34" fillId="0" borderId="30" xfId="0" applyNumberFormat="1" applyFont="1" applyBorder="1" applyAlignment="1">
      <alignment horizontal="left" vertical="center"/>
    </xf>
    <xf numFmtId="14" fontId="34" fillId="0" borderId="0" xfId="0" applyNumberFormat="1" applyFont="1" applyBorder="1" applyAlignment="1">
      <alignment horizontal="left" vertical="center"/>
    </xf>
    <xf numFmtId="14" fontId="44" fillId="0" borderId="0" xfId="0" applyNumberFormat="1" applyFont="1" applyBorder="1" applyAlignment="1">
      <alignment horizontal="left" vertical="center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71" xfId="0" applyFont="1" applyFill="1" applyBorder="1" applyAlignment="1">
      <alignment horizontal="center" vertical="center" textRotation="90" wrapText="1"/>
    </xf>
    <xf numFmtId="1" fontId="25" fillId="0" borderId="71" xfId="0" applyNumberFormat="1" applyFont="1" applyFill="1" applyBorder="1" applyAlignment="1">
      <alignment horizontal="center" vertical="center"/>
    </xf>
    <xf numFmtId="1" fontId="25" fillId="0" borderId="72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/>
    </xf>
    <xf numFmtId="0" fontId="28" fillId="3" borderId="3" xfId="0" applyFont="1" applyFill="1" applyBorder="1" applyAlignment="1">
      <alignment horizontal="center" vertical="center" textRotation="90" wrapText="1"/>
    </xf>
    <xf numFmtId="0" fontId="37" fillId="3" borderId="3" xfId="0" applyFont="1" applyFill="1" applyBorder="1" applyAlignment="1">
      <alignment horizontal="center" vertical="center" textRotation="90" wrapText="1"/>
    </xf>
    <xf numFmtId="165" fontId="29" fillId="0" borderId="3" xfId="0" applyNumberFormat="1" applyFont="1" applyBorder="1" applyAlignment="1">
      <alignment textRotation="90"/>
    </xf>
    <xf numFmtId="0" fontId="29" fillId="0" borderId="3" xfId="0" applyFont="1" applyBorder="1" applyAlignment="1">
      <alignment textRotation="90"/>
    </xf>
    <xf numFmtId="0" fontId="29" fillId="0" borderId="3" xfId="0" applyFont="1" applyFill="1" applyBorder="1" applyAlignment="1">
      <alignment textRotation="90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166" fontId="25" fillId="0" borderId="3" xfId="67" applyNumberFormat="1" applyFont="1" applyFill="1" applyBorder="1" applyAlignment="1">
      <alignment horizontal="center" vertical="center"/>
    </xf>
    <xf numFmtId="166" fontId="27" fillId="0" borderId="3" xfId="67" applyNumberFormat="1" applyFont="1" applyFill="1" applyBorder="1" applyAlignment="1">
      <alignment horizontal="right" vertical="center"/>
    </xf>
    <xf numFmtId="166" fontId="38" fillId="0" borderId="3" xfId="67" applyNumberFormat="1" applyFont="1" applyFill="1" applyBorder="1" applyAlignment="1">
      <alignment horizontal="center" vertical="center"/>
    </xf>
    <xf numFmtId="166" fontId="25" fillId="0" borderId="3" xfId="0" applyNumberFormat="1" applyFont="1" applyFill="1" applyBorder="1"/>
    <xf numFmtId="1" fontId="25" fillId="0" borderId="3" xfId="0" applyNumberFormat="1" applyFont="1" applyBorder="1"/>
    <xf numFmtId="0" fontId="25" fillId="0" borderId="3" xfId="0" applyFont="1" applyFill="1" applyBorder="1"/>
    <xf numFmtId="166" fontId="25" fillId="0" borderId="3" xfId="67" applyNumberFormat="1" applyFont="1" applyFill="1" applyBorder="1" applyAlignment="1">
      <alignment horizontal="center" vertical="center"/>
    </xf>
    <xf numFmtId="166" fontId="26" fillId="0" borderId="3" xfId="67" applyNumberFormat="1" applyFont="1" applyFill="1" applyBorder="1" applyAlignment="1">
      <alignment horizontal="center" vertical="center"/>
    </xf>
    <xf numFmtId="166" fontId="25" fillId="0" borderId="3" xfId="67" applyNumberFormat="1" applyFont="1" applyFill="1" applyBorder="1" applyAlignment="1">
      <alignment horizontal="right" vertical="center"/>
    </xf>
    <xf numFmtId="1" fontId="25" fillId="35" borderId="3" xfId="0" applyNumberFormat="1" applyFont="1" applyFill="1" applyBorder="1"/>
    <xf numFmtId="1" fontId="25" fillId="34" borderId="3" xfId="0" applyNumberFormat="1" applyFont="1" applyFill="1" applyBorder="1"/>
    <xf numFmtId="0" fontId="40" fillId="0" borderId="3" xfId="0" applyFont="1" applyFill="1" applyBorder="1" applyAlignment="1">
      <alignment vertical="center"/>
    </xf>
    <xf numFmtId="0" fontId="32" fillId="0" borderId="3" xfId="0" applyFont="1" applyFill="1" applyBorder="1"/>
    <xf numFmtId="3" fontId="36" fillId="0" borderId="3" xfId="0" applyNumberFormat="1" applyFont="1" applyFill="1" applyBorder="1" applyAlignment="1">
      <alignment horizontal="center" vertical="center"/>
    </xf>
    <xf numFmtId="3" fontId="39" fillId="0" borderId="3" xfId="0" applyNumberFormat="1" applyFont="1" applyFill="1" applyBorder="1" applyAlignment="1">
      <alignment horizontal="center" vertical="center"/>
    </xf>
  </cellXfs>
  <cellStyles count="70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Comma" xfId="67" builtinId="3"/>
    <cellStyle name="Comma 19" xfId="66" xr:uid="{00000000-0005-0000-0000-00001C000000}"/>
    <cellStyle name="Comma 2" xfId="2" xr:uid="{00000000-0005-0000-0000-00001D000000}"/>
    <cellStyle name="Comma 2 2" xfId="3" xr:uid="{00000000-0005-0000-0000-00001E000000}"/>
    <cellStyle name="Comma 3" xfId="4" xr:uid="{00000000-0005-0000-0000-00001F000000}"/>
    <cellStyle name="Comma 3 2" xfId="5" xr:uid="{00000000-0005-0000-0000-000020000000}"/>
    <cellStyle name="Comma 4" xfId="68" xr:uid="{00000000-0005-0000-0000-000021000000}"/>
    <cellStyle name="Currency [0] 2" xfId="6" xr:uid="{00000000-0005-0000-0000-000022000000}"/>
    <cellStyle name="Currency [0] 3" xfId="7" xr:uid="{00000000-0005-0000-0000-000023000000}"/>
    <cellStyle name="Explanatory Text" xfId="40" builtinId="53" customBuilti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10" xfId="8" xr:uid="{00000000-0005-0000-0000-00002E000000}"/>
    <cellStyle name="Normal 11" xfId="9" xr:uid="{00000000-0005-0000-0000-00002F000000}"/>
    <cellStyle name="Normal 12" xfId="10" xr:uid="{00000000-0005-0000-0000-000030000000}"/>
    <cellStyle name="Normal 13" xfId="11" xr:uid="{00000000-0005-0000-0000-000031000000}"/>
    <cellStyle name="Normal 14" xfId="1" xr:uid="{00000000-0005-0000-0000-000032000000}"/>
    <cellStyle name="Normal 2" xfId="12" xr:uid="{00000000-0005-0000-0000-000033000000}"/>
    <cellStyle name="Normal 2 2" xfId="13" xr:uid="{00000000-0005-0000-0000-000034000000}"/>
    <cellStyle name="Normal 3" xfId="14" xr:uid="{00000000-0005-0000-0000-000035000000}"/>
    <cellStyle name="Normal 3 2" xfId="15" xr:uid="{00000000-0005-0000-0000-000036000000}"/>
    <cellStyle name="Normal 4" xfId="16" xr:uid="{00000000-0005-0000-0000-000037000000}"/>
    <cellStyle name="Normal 5" xfId="17" xr:uid="{00000000-0005-0000-0000-000038000000}"/>
    <cellStyle name="Normal 6" xfId="18" xr:uid="{00000000-0005-0000-0000-000039000000}"/>
    <cellStyle name="Normal 7" xfId="19" xr:uid="{00000000-0005-0000-0000-00003A000000}"/>
    <cellStyle name="Normal 8" xfId="20" xr:uid="{00000000-0005-0000-0000-00003B000000}"/>
    <cellStyle name="Normal 9" xfId="21" xr:uid="{00000000-0005-0000-0000-00003C000000}"/>
    <cellStyle name="Normal_Sheet13" xfId="69" xr:uid="{00000000-0005-0000-0000-00003D000000}"/>
    <cellStyle name="Note" xfId="39" builtinId="10" customBuiltin="1"/>
    <cellStyle name="Note 2" xfId="22" xr:uid="{00000000-0005-0000-0000-00003F000000}"/>
    <cellStyle name="Output" xfId="34" builtinId="21" customBuiltin="1"/>
    <cellStyle name="Percent 2" xfId="23" xr:uid="{00000000-0005-0000-0000-000041000000}"/>
    <cellStyle name="Percent 2 2" xfId="24" xr:uid="{00000000-0005-0000-0000-000042000000}"/>
    <cellStyle name="Title" xfId="25" builtinId="15" customBuiltin="1"/>
    <cellStyle name="Total" xfId="41" builtinId="25" customBuiltin="1"/>
    <cellStyle name="Warning Text" xfId="38" builtinId="11" customBuiltin="1"/>
  </cellStyles>
  <dxfs count="25">
    <dxf>
      <fill>
        <patternFill>
          <bgColor rgb="FF99FF33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CC"/>
        </patternFill>
      </fill>
    </dxf>
    <dxf>
      <fill>
        <patternFill>
          <bgColor rgb="FF99FF33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CC"/>
        </patternFill>
      </fill>
    </dxf>
    <dxf>
      <fill>
        <patternFill>
          <bgColor rgb="FF99FF33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CC"/>
        </patternFill>
      </fill>
    </dxf>
    <dxf>
      <fill>
        <patternFill>
          <bgColor rgb="FF99FF33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CC"/>
        </patternFill>
      </fill>
    </dxf>
    <dxf>
      <fill>
        <patternFill>
          <bgColor rgb="FF99FF33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88A945"/>
      <color rgb="FF21538F"/>
      <color rgb="FF2760A5"/>
      <color rgb="FFFF3300"/>
      <color rgb="FFFF9900"/>
      <color rgb="FFFF5050"/>
      <color rgb="FFFFDDFF"/>
      <color rgb="FFFFCCCC"/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202"/>
  <sheetViews>
    <sheetView tabSelected="1" topLeftCell="B1" zoomScale="55" zoomScaleNormal="55" workbookViewId="0">
      <selection activeCell="B2" sqref="B2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32.28515625" style="17" bestFit="1" customWidth="1"/>
    <col min="5" max="5" width="25.7109375" style="17" customWidth="1"/>
    <col min="6" max="6" width="25.7109375" style="8" customWidth="1"/>
    <col min="7" max="8" width="25.7109375" style="9" customWidth="1"/>
    <col min="9" max="9" width="25.7109375" style="8" customWidth="1"/>
    <col min="10" max="10" width="25.7109375" style="7" customWidth="1"/>
    <col min="11" max="11" width="25.7109375" style="8" customWidth="1"/>
    <col min="12" max="12" width="25.7109375" style="9" customWidth="1"/>
    <col min="13" max="17" width="9.140625" style="27"/>
    <col min="18" max="20" width="9.140625" style="7"/>
    <col min="21" max="21" width="9.140625" style="7" customWidth="1"/>
    <col min="22" max="22" width="9.140625" style="7"/>
    <col min="23" max="23" width="16.5703125" style="7" bestFit="1" customWidth="1"/>
    <col min="24" max="16384" width="9.140625" style="7"/>
  </cols>
  <sheetData>
    <row r="1" spans="1:21" ht="47.25" thickBot="1" x14ac:dyDescent="0.45">
      <c r="A1" s="6"/>
      <c r="B1" s="131" t="s">
        <v>258</v>
      </c>
      <c r="C1" s="137"/>
      <c r="D1" s="29"/>
      <c r="E1" s="29"/>
      <c r="F1" s="23"/>
      <c r="G1" s="26"/>
      <c r="H1" s="26"/>
      <c r="I1" s="25"/>
      <c r="J1" s="6"/>
      <c r="K1" s="25"/>
      <c r="L1" s="23"/>
      <c r="M1" s="129"/>
      <c r="N1" s="129"/>
      <c r="O1" s="129"/>
      <c r="P1" s="129"/>
      <c r="Q1" s="129"/>
      <c r="R1" s="129"/>
      <c r="S1" s="129"/>
      <c r="T1" s="129"/>
    </row>
    <row r="2" spans="1:21" s="44" customFormat="1" ht="409.5" x14ac:dyDescent="0.25">
      <c r="A2" s="133" t="s">
        <v>0</v>
      </c>
      <c r="B2" s="138" t="s">
        <v>1</v>
      </c>
      <c r="C2" s="138" t="s">
        <v>2</v>
      </c>
      <c r="D2" s="138" t="s">
        <v>233</v>
      </c>
      <c r="E2" s="138" t="s">
        <v>235</v>
      </c>
      <c r="F2" s="138" t="s">
        <v>234</v>
      </c>
      <c r="G2" s="139" t="s">
        <v>256</v>
      </c>
      <c r="H2" s="139" t="s">
        <v>253</v>
      </c>
      <c r="I2" s="139" t="s">
        <v>254</v>
      </c>
      <c r="J2" s="138" t="s">
        <v>255</v>
      </c>
      <c r="K2" s="138" t="s">
        <v>219</v>
      </c>
      <c r="L2" s="138" t="s">
        <v>231</v>
      </c>
      <c r="M2" s="140" t="s">
        <v>223</v>
      </c>
      <c r="N2" s="140" t="s">
        <v>229</v>
      </c>
      <c r="O2" s="140" t="s">
        <v>228</v>
      </c>
      <c r="P2" s="140" t="s">
        <v>224</v>
      </c>
      <c r="Q2" s="140" t="s">
        <v>206</v>
      </c>
      <c r="R2" s="141" t="s">
        <v>227</v>
      </c>
      <c r="S2" s="141" t="s">
        <v>226</v>
      </c>
      <c r="T2" s="141" t="s">
        <v>225</v>
      </c>
      <c r="U2" s="142" t="s">
        <v>251</v>
      </c>
    </row>
    <row r="3" spans="1:21" s="44" customFormat="1" ht="15" x14ac:dyDescent="0.25">
      <c r="A3" s="134"/>
      <c r="B3" s="125" t="s">
        <v>259</v>
      </c>
      <c r="C3" s="125" t="s">
        <v>260</v>
      </c>
      <c r="D3" s="138"/>
      <c r="E3" s="125" t="s">
        <v>261</v>
      </c>
      <c r="F3" s="138"/>
      <c r="G3" s="125" t="s">
        <v>262</v>
      </c>
      <c r="H3" s="139"/>
      <c r="I3" s="139"/>
      <c r="J3" s="138"/>
      <c r="K3" s="138"/>
      <c r="L3" s="125" t="s">
        <v>263</v>
      </c>
      <c r="M3" s="125" t="s">
        <v>264</v>
      </c>
      <c r="N3" s="125" t="s">
        <v>265</v>
      </c>
      <c r="O3" s="142"/>
      <c r="P3" s="125" t="s">
        <v>266</v>
      </c>
      <c r="Q3" s="125" t="s">
        <v>267</v>
      </c>
      <c r="R3" s="125" t="s">
        <v>268</v>
      </c>
      <c r="S3" s="125" t="s">
        <v>269</v>
      </c>
      <c r="T3" s="125" t="s">
        <v>270</v>
      </c>
      <c r="U3" s="125" t="s">
        <v>271</v>
      </c>
    </row>
    <row r="4" spans="1:21" ht="31.5" customHeight="1" x14ac:dyDescent="0.4">
      <c r="A4" s="135">
        <v>101</v>
      </c>
      <c r="B4" s="143" t="s">
        <v>3</v>
      </c>
      <c r="C4" s="144" t="s">
        <v>3</v>
      </c>
      <c r="D4" s="145"/>
      <c r="E4" s="146"/>
      <c r="F4" s="145"/>
      <c r="G4" s="147"/>
      <c r="H4" s="147"/>
      <c r="I4" s="147"/>
      <c r="J4" s="148"/>
      <c r="K4" s="145"/>
      <c r="L4" s="148"/>
      <c r="M4" s="149"/>
      <c r="N4" s="149">
        <v>4</v>
      </c>
      <c r="O4" s="149">
        <v>1</v>
      </c>
      <c r="P4" s="149"/>
      <c r="Q4" s="149">
        <v>2.2999999999999998</v>
      </c>
      <c r="R4" s="149"/>
      <c r="S4" s="149">
        <v>5</v>
      </c>
      <c r="T4" s="149">
        <v>5</v>
      </c>
      <c r="U4" s="150">
        <v>5</v>
      </c>
    </row>
    <row r="5" spans="1:21" x14ac:dyDescent="0.4">
      <c r="A5" s="136">
        <v>34</v>
      </c>
      <c r="B5" s="144" t="s">
        <v>4</v>
      </c>
      <c r="C5" s="144" t="s">
        <v>5</v>
      </c>
      <c r="D5" s="145"/>
      <c r="E5" s="146"/>
      <c r="F5" s="145"/>
      <c r="G5" s="147"/>
      <c r="H5" s="147"/>
      <c r="I5" s="147"/>
      <c r="J5" s="148"/>
      <c r="K5" s="145">
        <v>13276.6444096</v>
      </c>
      <c r="L5" s="148"/>
      <c r="M5" s="149">
        <v>1</v>
      </c>
      <c r="N5" s="149">
        <v>3</v>
      </c>
      <c r="O5" s="149"/>
      <c r="P5" s="149"/>
      <c r="Q5" s="149">
        <v>3.05</v>
      </c>
      <c r="R5" s="149"/>
      <c r="S5" s="149"/>
      <c r="T5" s="149">
        <v>3</v>
      </c>
      <c r="U5" s="150"/>
    </row>
    <row r="6" spans="1:21" x14ac:dyDescent="0.4">
      <c r="A6" s="136">
        <v>35</v>
      </c>
      <c r="B6" s="144" t="s">
        <v>4</v>
      </c>
      <c r="C6" s="144" t="s">
        <v>6</v>
      </c>
      <c r="D6" s="145"/>
      <c r="E6" s="146"/>
      <c r="F6" s="145"/>
      <c r="G6" s="147"/>
      <c r="H6" s="147"/>
      <c r="I6" s="147"/>
      <c r="J6" s="148"/>
      <c r="K6" s="145">
        <v>20404.706241920001</v>
      </c>
      <c r="L6" s="148"/>
      <c r="M6" s="149">
        <v>1</v>
      </c>
      <c r="N6" s="149">
        <v>4</v>
      </c>
      <c r="O6" s="149"/>
      <c r="P6" s="149"/>
      <c r="Q6" s="149">
        <v>3.6</v>
      </c>
      <c r="R6" s="149"/>
      <c r="S6" s="149"/>
      <c r="T6" s="149">
        <v>2</v>
      </c>
      <c r="U6" s="150"/>
    </row>
    <row r="7" spans="1:21" ht="31.5" customHeight="1" x14ac:dyDescent="0.4">
      <c r="A7" s="136">
        <v>36</v>
      </c>
      <c r="B7" s="144" t="s">
        <v>4</v>
      </c>
      <c r="C7" s="144" t="s">
        <v>7</v>
      </c>
      <c r="D7" s="145"/>
      <c r="E7" s="146"/>
      <c r="F7" s="145"/>
      <c r="G7" s="147"/>
      <c r="H7" s="147"/>
      <c r="I7" s="147"/>
      <c r="J7" s="148"/>
      <c r="K7" s="145">
        <v>47613.377589440002</v>
      </c>
      <c r="L7" s="148"/>
      <c r="M7" s="149">
        <v>1</v>
      </c>
      <c r="N7" s="149">
        <v>4</v>
      </c>
      <c r="O7" s="149"/>
      <c r="P7" s="149"/>
      <c r="Q7" s="149">
        <v>3.15</v>
      </c>
      <c r="R7" s="149"/>
      <c r="S7" s="149"/>
      <c r="T7" s="149">
        <v>3</v>
      </c>
      <c r="U7" s="150"/>
    </row>
    <row r="8" spans="1:21" ht="31.5" customHeight="1" x14ac:dyDescent="0.4">
      <c r="A8" s="136">
        <v>31</v>
      </c>
      <c r="B8" s="144" t="s">
        <v>4</v>
      </c>
      <c r="C8" s="144" t="s">
        <v>8</v>
      </c>
      <c r="D8" s="145"/>
      <c r="E8" s="146"/>
      <c r="F8" s="145"/>
      <c r="G8" s="147"/>
      <c r="H8" s="147"/>
      <c r="I8" s="147"/>
      <c r="J8" s="148"/>
      <c r="K8" s="145">
        <v>32584.867916640007</v>
      </c>
      <c r="L8" s="148"/>
      <c r="M8" s="149">
        <v>1</v>
      </c>
      <c r="N8" s="149">
        <v>3</v>
      </c>
      <c r="O8" s="149"/>
      <c r="P8" s="149"/>
      <c r="Q8" s="149">
        <v>3.6</v>
      </c>
      <c r="R8" s="149"/>
      <c r="S8" s="149"/>
      <c r="T8" s="149">
        <v>3</v>
      </c>
      <c r="U8" s="150"/>
    </row>
    <row r="9" spans="1:21" ht="31.5" customHeight="1" x14ac:dyDescent="0.4">
      <c r="A9" s="136">
        <v>30</v>
      </c>
      <c r="B9" s="144" t="s">
        <v>4</v>
      </c>
      <c r="C9" s="144" t="s">
        <v>9</v>
      </c>
      <c r="D9" s="145"/>
      <c r="E9" s="146"/>
      <c r="F9" s="145"/>
      <c r="G9" s="147">
        <v>27</v>
      </c>
      <c r="H9" s="147">
        <v>0</v>
      </c>
      <c r="I9" s="147">
        <v>0</v>
      </c>
      <c r="J9" s="148">
        <v>27</v>
      </c>
      <c r="K9" s="145">
        <v>43045.971280000005</v>
      </c>
      <c r="L9" s="148"/>
      <c r="M9" s="149">
        <v>1</v>
      </c>
      <c r="N9" s="149">
        <v>2</v>
      </c>
      <c r="O9" s="149"/>
      <c r="P9" s="149"/>
      <c r="Q9" s="149">
        <v>3.15</v>
      </c>
      <c r="R9" s="149"/>
      <c r="S9" s="149"/>
      <c r="T9" s="149">
        <v>2</v>
      </c>
      <c r="U9" s="150">
        <v>2</v>
      </c>
    </row>
    <row r="10" spans="1:21" ht="31.5" customHeight="1" x14ac:dyDescent="0.4">
      <c r="A10" s="136">
        <v>33</v>
      </c>
      <c r="B10" s="144" t="s">
        <v>4</v>
      </c>
      <c r="C10" s="144" t="s">
        <v>10</v>
      </c>
      <c r="D10" s="145"/>
      <c r="E10" s="146"/>
      <c r="F10" s="145"/>
      <c r="G10" s="147"/>
      <c r="H10" s="147"/>
      <c r="I10" s="147"/>
      <c r="J10" s="148"/>
      <c r="K10" s="145">
        <v>36761.154810120002</v>
      </c>
      <c r="L10" s="148"/>
      <c r="M10" s="149">
        <v>1</v>
      </c>
      <c r="N10" s="149">
        <v>3</v>
      </c>
      <c r="O10" s="149"/>
      <c r="P10" s="149"/>
      <c r="Q10" s="149">
        <v>4</v>
      </c>
      <c r="R10" s="149"/>
      <c r="S10" s="149">
        <v>5</v>
      </c>
      <c r="T10" s="149">
        <v>3</v>
      </c>
      <c r="U10" s="150"/>
    </row>
    <row r="11" spans="1:21" ht="31.5" customHeight="1" x14ac:dyDescent="0.4">
      <c r="A11" s="136">
        <v>32</v>
      </c>
      <c r="B11" s="144" t="s">
        <v>4</v>
      </c>
      <c r="C11" s="144" t="s">
        <v>11</v>
      </c>
      <c r="D11" s="145"/>
      <c r="E11" s="146"/>
      <c r="F11" s="145"/>
      <c r="G11" s="147">
        <v>860</v>
      </c>
      <c r="H11" s="147">
        <v>0</v>
      </c>
      <c r="I11" s="147">
        <v>0</v>
      </c>
      <c r="J11" s="148">
        <v>860</v>
      </c>
      <c r="K11" s="145">
        <v>13707.847941840002</v>
      </c>
      <c r="L11" s="148"/>
      <c r="M11" s="149">
        <v>1</v>
      </c>
      <c r="N11" s="149">
        <v>4</v>
      </c>
      <c r="O11" s="149">
        <v>1</v>
      </c>
      <c r="P11" s="149"/>
      <c r="Q11" s="149">
        <v>2.95</v>
      </c>
      <c r="R11" s="149"/>
      <c r="S11" s="149"/>
      <c r="T11" s="149">
        <v>3</v>
      </c>
      <c r="U11" s="150">
        <v>1</v>
      </c>
    </row>
    <row r="12" spans="1:21" ht="32.25" customHeight="1" x14ac:dyDescent="0.4">
      <c r="A12" s="136">
        <v>108</v>
      </c>
      <c r="B12" s="144" t="s">
        <v>12</v>
      </c>
      <c r="C12" s="144" t="s">
        <v>13</v>
      </c>
      <c r="D12" s="151">
        <v>47392</v>
      </c>
      <c r="E12" s="146">
        <v>12762</v>
      </c>
      <c r="F12" s="145"/>
      <c r="G12" s="147">
        <v>0</v>
      </c>
      <c r="H12" s="147">
        <v>1810</v>
      </c>
      <c r="I12" s="147">
        <v>940</v>
      </c>
      <c r="J12" s="148">
        <v>2750</v>
      </c>
      <c r="K12" s="145">
        <v>8550.7815832400011</v>
      </c>
      <c r="L12" s="148">
        <v>17332</v>
      </c>
      <c r="M12" s="149">
        <v>3</v>
      </c>
      <c r="N12" s="149">
        <v>5</v>
      </c>
      <c r="O12" s="149">
        <v>3</v>
      </c>
      <c r="P12" s="149">
        <v>4</v>
      </c>
      <c r="Q12" s="149">
        <v>4.45</v>
      </c>
      <c r="R12" s="149"/>
      <c r="S12" s="149">
        <v>5</v>
      </c>
      <c r="T12" s="149">
        <v>4</v>
      </c>
      <c r="U12" s="150">
        <v>4</v>
      </c>
    </row>
    <row r="13" spans="1:21" x14ac:dyDescent="0.4">
      <c r="A13" s="136">
        <v>104</v>
      </c>
      <c r="B13" s="144" t="s">
        <v>12</v>
      </c>
      <c r="C13" s="144" t="s">
        <v>14</v>
      </c>
      <c r="D13" s="151"/>
      <c r="E13" s="146">
        <v>37848</v>
      </c>
      <c r="F13" s="145"/>
      <c r="G13" s="147">
        <v>0</v>
      </c>
      <c r="H13" s="147">
        <v>0</v>
      </c>
      <c r="I13" s="147">
        <v>0</v>
      </c>
      <c r="J13" s="148">
        <v>0</v>
      </c>
      <c r="K13" s="145">
        <v>8183.4441000000015</v>
      </c>
      <c r="L13" s="148">
        <v>0</v>
      </c>
      <c r="M13" s="149">
        <v>4</v>
      </c>
      <c r="N13" s="149">
        <v>5</v>
      </c>
      <c r="O13" s="149">
        <v>3</v>
      </c>
      <c r="P13" s="149">
        <v>5</v>
      </c>
      <c r="Q13" s="149">
        <v>3.15</v>
      </c>
      <c r="R13" s="149"/>
      <c r="S13" s="149">
        <v>5</v>
      </c>
      <c r="T13" s="149">
        <v>5</v>
      </c>
      <c r="U13" s="150"/>
    </row>
    <row r="14" spans="1:21" x14ac:dyDescent="0.4">
      <c r="A14" s="136">
        <v>105</v>
      </c>
      <c r="B14" s="144" t="s">
        <v>12</v>
      </c>
      <c r="C14" s="144" t="s">
        <v>15</v>
      </c>
      <c r="D14" s="151"/>
      <c r="E14" s="146">
        <v>15356</v>
      </c>
      <c r="F14" s="145"/>
      <c r="G14" s="147">
        <v>0</v>
      </c>
      <c r="H14" s="147">
        <v>1595</v>
      </c>
      <c r="I14" s="147">
        <v>2614</v>
      </c>
      <c r="J14" s="148">
        <v>4209</v>
      </c>
      <c r="K14" s="145">
        <v>21721.000046720001</v>
      </c>
      <c r="L14" s="148">
        <v>18037</v>
      </c>
      <c r="M14" s="149">
        <v>4</v>
      </c>
      <c r="N14" s="149">
        <v>3</v>
      </c>
      <c r="O14" s="149">
        <v>2</v>
      </c>
      <c r="P14" s="149">
        <v>5</v>
      </c>
      <c r="Q14" s="149">
        <v>3.1500000000000004</v>
      </c>
      <c r="R14" s="149">
        <v>5</v>
      </c>
      <c r="S14" s="149">
        <v>5</v>
      </c>
      <c r="T14" s="149">
        <v>3</v>
      </c>
      <c r="U14" s="150">
        <v>4</v>
      </c>
    </row>
    <row r="15" spans="1:21" x14ac:dyDescent="0.4">
      <c r="A15" s="136">
        <v>106</v>
      </c>
      <c r="B15" s="144" t="s">
        <v>12</v>
      </c>
      <c r="C15" s="144" t="s">
        <v>16</v>
      </c>
      <c r="D15" s="151"/>
      <c r="E15" s="146">
        <v>37506</v>
      </c>
      <c r="F15" s="145"/>
      <c r="G15" s="147">
        <v>0</v>
      </c>
      <c r="H15" s="147">
        <v>0</v>
      </c>
      <c r="I15" s="147">
        <v>0</v>
      </c>
      <c r="J15" s="148">
        <v>0</v>
      </c>
      <c r="K15" s="145">
        <v>2941.6354837999997</v>
      </c>
      <c r="L15" s="148">
        <v>0</v>
      </c>
      <c r="M15" s="149">
        <v>4</v>
      </c>
      <c r="N15" s="149">
        <v>5</v>
      </c>
      <c r="O15" s="149">
        <v>3</v>
      </c>
      <c r="P15" s="149">
        <v>5</v>
      </c>
      <c r="Q15" s="149">
        <v>5</v>
      </c>
      <c r="R15" s="149"/>
      <c r="S15" s="149">
        <v>5</v>
      </c>
      <c r="T15" s="149">
        <v>5</v>
      </c>
      <c r="U15" s="150"/>
    </row>
    <row r="16" spans="1:21" x14ac:dyDescent="0.4">
      <c r="A16" s="136">
        <v>107</v>
      </c>
      <c r="B16" s="144" t="s">
        <v>12</v>
      </c>
      <c r="C16" s="144" t="s">
        <v>17</v>
      </c>
      <c r="D16" s="151"/>
      <c r="E16" s="146">
        <v>24492</v>
      </c>
      <c r="F16" s="145"/>
      <c r="G16" s="147">
        <v>0</v>
      </c>
      <c r="H16" s="147">
        <v>256</v>
      </c>
      <c r="I16" s="147">
        <v>445</v>
      </c>
      <c r="J16" s="148">
        <v>701</v>
      </c>
      <c r="K16" s="145">
        <v>29539.643065920001</v>
      </c>
      <c r="L16" s="148">
        <v>0</v>
      </c>
      <c r="M16" s="149">
        <v>3</v>
      </c>
      <c r="N16" s="149">
        <v>3</v>
      </c>
      <c r="O16" s="149">
        <v>2</v>
      </c>
      <c r="P16" s="149">
        <v>5</v>
      </c>
      <c r="Q16" s="149">
        <v>4.5999999999999996</v>
      </c>
      <c r="R16" s="149">
        <v>5</v>
      </c>
      <c r="S16" s="149">
        <v>5</v>
      </c>
      <c r="T16" s="149">
        <v>3</v>
      </c>
      <c r="U16" s="150">
        <v>4</v>
      </c>
    </row>
    <row r="17" spans="1:21" x14ac:dyDescent="0.4">
      <c r="A17" s="136">
        <v>109</v>
      </c>
      <c r="B17" s="144" t="s">
        <v>12</v>
      </c>
      <c r="C17" s="144" t="s">
        <v>18</v>
      </c>
      <c r="D17" s="151"/>
      <c r="E17" s="146">
        <v>11448</v>
      </c>
      <c r="F17" s="145"/>
      <c r="G17" s="147">
        <v>0</v>
      </c>
      <c r="H17" s="147">
        <v>0</v>
      </c>
      <c r="I17" s="147">
        <v>0</v>
      </c>
      <c r="J17" s="148">
        <v>0</v>
      </c>
      <c r="K17" s="145">
        <v>7590.4383609600009</v>
      </c>
      <c r="L17" s="148">
        <v>5569</v>
      </c>
      <c r="M17" s="149">
        <v>4</v>
      </c>
      <c r="N17" s="149">
        <v>4</v>
      </c>
      <c r="O17" s="149">
        <v>3</v>
      </c>
      <c r="P17" s="149">
        <v>4</v>
      </c>
      <c r="Q17" s="149">
        <v>3.2499999999999996</v>
      </c>
      <c r="R17" s="149"/>
      <c r="S17" s="149">
        <v>5</v>
      </c>
      <c r="T17" s="149">
        <v>4</v>
      </c>
      <c r="U17" s="150"/>
    </row>
    <row r="18" spans="1:21" ht="31.5" customHeight="1" x14ac:dyDescent="0.4">
      <c r="A18" s="136">
        <v>110</v>
      </c>
      <c r="B18" s="144" t="s">
        <v>19</v>
      </c>
      <c r="C18" s="144" t="s">
        <v>20</v>
      </c>
      <c r="D18" s="145">
        <v>15360</v>
      </c>
      <c r="E18" s="146">
        <v>0</v>
      </c>
      <c r="F18" s="145">
        <v>1732</v>
      </c>
      <c r="G18" s="147">
        <v>8172</v>
      </c>
      <c r="H18" s="147">
        <v>0</v>
      </c>
      <c r="I18" s="147">
        <v>0</v>
      </c>
      <c r="J18" s="148">
        <v>8172</v>
      </c>
      <c r="K18" s="145">
        <v>1980.7754330000002</v>
      </c>
      <c r="L18" s="148">
        <v>0.3999999999996362</v>
      </c>
      <c r="M18" s="149">
        <v>3</v>
      </c>
      <c r="N18" s="149">
        <v>3</v>
      </c>
      <c r="O18" s="149">
        <v>3</v>
      </c>
      <c r="P18" s="149">
        <v>4</v>
      </c>
      <c r="Q18" s="149">
        <v>4.3</v>
      </c>
      <c r="R18" s="149"/>
      <c r="S18" s="149">
        <v>5</v>
      </c>
      <c r="T18" s="149">
        <v>5</v>
      </c>
      <c r="U18" s="150">
        <v>5</v>
      </c>
    </row>
    <row r="19" spans="1:21" x14ac:dyDescent="0.4">
      <c r="A19" s="136">
        <v>112</v>
      </c>
      <c r="B19" s="144" t="s">
        <v>19</v>
      </c>
      <c r="C19" s="144" t="s">
        <v>21</v>
      </c>
      <c r="D19" s="145">
        <v>8098</v>
      </c>
      <c r="E19" s="146">
        <v>24352.02</v>
      </c>
      <c r="F19" s="145"/>
      <c r="G19" s="147"/>
      <c r="H19" s="147">
        <v>0</v>
      </c>
      <c r="I19" s="147">
        <v>0</v>
      </c>
      <c r="J19" s="148">
        <v>0</v>
      </c>
      <c r="K19" s="145">
        <v>6292.1279657600007</v>
      </c>
      <c r="L19" s="148">
        <v>10182.77</v>
      </c>
      <c r="M19" s="149">
        <v>3</v>
      </c>
      <c r="N19" s="149">
        <v>3</v>
      </c>
      <c r="O19" s="149">
        <v>4</v>
      </c>
      <c r="P19" s="149">
        <v>4</v>
      </c>
      <c r="Q19" s="149"/>
      <c r="R19" s="149">
        <v>3</v>
      </c>
      <c r="S19" s="149">
        <v>5</v>
      </c>
      <c r="T19" s="149">
        <v>5</v>
      </c>
      <c r="U19" s="150"/>
    </row>
    <row r="20" spans="1:21" x14ac:dyDescent="0.4">
      <c r="A20" s="136"/>
      <c r="B20" s="144" t="s">
        <v>19</v>
      </c>
      <c r="C20" s="144" t="s">
        <v>202</v>
      </c>
      <c r="D20" s="145"/>
      <c r="E20" s="146">
        <v>27653.78</v>
      </c>
      <c r="F20" s="145"/>
      <c r="G20" s="147"/>
      <c r="H20" s="147"/>
      <c r="I20" s="147"/>
      <c r="J20" s="148"/>
      <c r="K20" s="145"/>
      <c r="L20" s="148">
        <v>0</v>
      </c>
      <c r="M20" s="149">
        <v>4</v>
      </c>
      <c r="N20" s="149">
        <v>5</v>
      </c>
      <c r="O20" s="149"/>
      <c r="P20" s="149">
        <v>5</v>
      </c>
      <c r="Q20" s="149">
        <v>3.1</v>
      </c>
      <c r="R20" s="149"/>
      <c r="S20" s="149">
        <v>5</v>
      </c>
      <c r="T20" s="149">
        <v>5</v>
      </c>
      <c r="U20" s="150"/>
    </row>
    <row r="21" spans="1:21" x14ac:dyDescent="0.4">
      <c r="A21" s="136">
        <v>130</v>
      </c>
      <c r="B21" s="144" t="s">
        <v>19</v>
      </c>
      <c r="C21" s="144" t="s">
        <v>22</v>
      </c>
      <c r="D21" s="145">
        <v>20136</v>
      </c>
      <c r="E21" s="146">
        <v>11088.77</v>
      </c>
      <c r="F21" s="152"/>
      <c r="G21" s="147">
        <v>771</v>
      </c>
      <c r="H21" s="147">
        <v>0</v>
      </c>
      <c r="I21" s="147">
        <v>0</v>
      </c>
      <c r="J21" s="148">
        <v>771</v>
      </c>
      <c r="K21" s="145">
        <v>3229.8318288600003</v>
      </c>
      <c r="L21" s="148">
        <v>6024.869999999999</v>
      </c>
      <c r="M21" s="149">
        <v>4</v>
      </c>
      <c r="N21" s="149">
        <v>3</v>
      </c>
      <c r="O21" s="149">
        <v>2</v>
      </c>
      <c r="P21" s="149">
        <v>4</v>
      </c>
      <c r="Q21" s="149">
        <v>5</v>
      </c>
      <c r="R21" s="149">
        <v>1</v>
      </c>
      <c r="S21" s="149">
        <v>5</v>
      </c>
      <c r="T21" s="149">
        <v>4</v>
      </c>
      <c r="U21" s="150">
        <v>5</v>
      </c>
    </row>
    <row r="22" spans="1:21" x14ac:dyDescent="0.4">
      <c r="A22" s="136">
        <v>131</v>
      </c>
      <c r="B22" s="144" t="s">
        <v>19</v>
      </c>
      <c r="C22" s="144" t="s">
        <v>207</v>
      </c>
      <c r="D22" s="145">
        <v>34920</v>
      </c>
      <c r="E22" s="146">
        <v>20749.96</v>
      </c>
      <c r="F22" s="152"/>
      <c r="G22" s="147">
        <v>0</v>
      </c>
      <c r="H22" s="147">
        <v>0</v>
      </c>
      <c r="I22" s="147">
        <v>40</v>
      </c>
      <c r="J22" s="148">
        <v>40</v>
      </c>
      <c r="K22" s="145">
        <v>1357.9196467199999</v>
      </c>
      <c r="L22" s="148">
        <v>17773.910000000003</v>
      </c>
      <c r="M22" s="149">
        <v>5</v>
      </c>
      <c r="N22" s="149">
        <v>4</v>
      </c>
      <c r="O22" s="149">
        <v>3</v>
      </c>
      <c r="P22" s="149">
        <v>5</v>
      </c>
      <c r="Q22" s="149">
        <v>2.75</v>
      </c>
      <c r="R22" s="149">
        <v>5</v>
      </c>
      <c r="S22" s="149">
        <v>5</v>
      </c>
      <c r="T22" s="149">
        <v>5</v>
      </c>
      <c r="U22" s="150">
        <v>3</v>
      </c>
    </row>
    <row r="23" spans="1:21" x14ac:dyDescent="0.4">
      <c r="A23" s="136">
        <v>132</v>
      </c>
      <c r="B23" s="144" t="s">
        <v>19</v>
      </c>
      <c r="C23" s="144" t="s">
        <v>208</v>
      </c>
      <c r="D23" s="145">
        <v>24620</v>
      </c>
      <c r="E23" s="146">
        <v>0</v>
      </c>
      <c r="F23" s="152"/>
      <c r="G23" s="147"/>
      <c r="H23" s="147"/>
      <c r="I23" s="147"/>
      <c r="J23" s="148"/>
      <c r="K23" s="145">
        <v>4072.9633908600003</v>
      </c>
      <c r="L23" s="148">
        <v>30591.75</v>
      </c>
      <c r="M23" s="149">
        <v>5</v>
      </c>
      <c r="N23" s="149">
        <v>4</v>
      </c>
      <c r="O23" s="149"/>
      <c r="P23" s="149">
        <v>5</v>
      </c>
      <c r="Q23" s="149">
        <v>3.6499999999999995</v>
      </c>
      <c r="R23" s="149"/>
      <c r="S23" s="149">
        <v>5</v>
      </c>
      <c r="T23" s="149">
        <v>5</v>
      </c>
      <c r="U23" s="150"/>
    </row>
    <row r="24" spans="1:21" x14ac:dyDescent="0.4">
      <c r="A24" s="136">
        <v>135</v>
      </c>
      <c r="B24" s="144" t="s">
        <v>19</v>
      </c>
      <c r="C24" s="144" t="s">
        <v>23</v>
      </c>
      <c r="D24" s="145">
        <v>66952</v>
      </c>
      <c r="E24" s="146">
        <v>64092.49</v>
      </c>
      <c r="F24" s="152"/>
      <c r="G24" s="147">
        <v>0</v>
      </c>
      <c r="H24" s="147">
        <v>0</v>
      </c>
      <c r="I24" s="147">
        <v>0</v>
      </c>
      <c r="J24" s="148">
        <v>0</v>
      </c>
      <c r="K24" s="145">
        <v>5030.09220714</v>
      </c>
      <c r="L24" s="148">
        <v>1327.9999999999054</v>
      </c>
      <c r="M24" s="149">
        <v>4</v>
      </c>
      <c r="N24" s="149">
        <v>4</v>
      </c>
      <c r="O24" s="149">
        <v>4</v>
      </c>
      <c r="P24" s="149">
        <v>4</v>
      </c>
      <c r="Q24" s="149">
        <v>3.8499999999999996</v>
      </c>
      <c r="R24" s="149">
        <v>5</v>
      </c>
      <c r="S24" s="149">
        <v>5</v>
      </c>
      <c r="T24" s="149">
        <v>4</v>
      </c>
      <c r="U24" s="150"/>
    </row>
    <row r="25" spans="1:21" ht="31.5" customHeight="1" x14ac:dyDescent="0.4">
      <c r="A25" s="136">
        <v>137</v>
      </c>
      <c r="B25" s="144" t="s">
        <v>19</v>
      </c>
      <c r="C25" s="144" t="s">
        <v>24</v>
      </c>
      <c r="D25" s="145">
        <v>71105</v>
      </c>
      <c r="E25" s="146">
        <v>40140.1</v>
      </c>
      <c r="F25" s="152"/>
      <c r="G25" s="147">
        <v>0</v>
      </c>
      <c r="H25" s="147">
        <v>0</v>
      </c>
      <c r="I25" s="147">
        <v>260</v>
      </c>
      <c r="J25" s="148">
        <v>260</v>
      </c>
      <c r="K25" s="145">
        <v>9974.7336707200011</v>
      </c>
      <c r="L25" s="148">
        <v>30000.000000000007</v>
      </c>
      <c r="M25" s="149">
        <v>3</v>
      </c>
      <c r="N25" s="149">
        <v>4</v>
      </c>
      <c r="O25" s="149">
        <v>3</v>
      </c>
      <c r="P25" s="149">
        <v>5</v>
      </c>
      <c r="Q25" s="149">
        <v>3.15</v>
      </c>
      <c r="R25" s="149">
        <v>4</v>
      </c>
      <c r="S25" s="149">
        <v>5</v>
      </c>
      <c r="T25" s="149">
        <v>4</v>
      </c>
      <c r="U25" s="150">
        <v>3</v>
      </c>
    </row>
    <row r="26" spans="1:21" ht="31.5" customHeight="1" x14ac:dyDescent="0.4">
      <c r="A26" s="136">
        <v>138</v>
      </c>
      <c r="B26" s="144" t="s">
        <v>19</v>
      </c>
      <c r="C26" s="144" t="s">
        <v>25</v>
      </c>
      <c r="D26" s="145">
        <v>169067</v>
      </c>
      <c r="E26" s="146">
        <v>97435.8</v>
      </c>
      <c r="F26" s="145">
        <v>550</v>
      </c>
      <c r="G26" s="147">
        <v>0</v>
      </c>
      <c r="H26" s="147">
        <v>0</v>
      </c>
      <c r="I26" s="147">
        <v>1100</v>
      </c>
      <c r="J26" s="148">
        <v>1100</v>
      </c>
      <c r="K26" s="145">
        <v>16170.888628440001</v>
      </c>
      <c r="L26" s="148">
        <v>0</v>
      </c>
      <c r="M26" s="149">
        <v>3</v>
      </c>
      <c r="N26" s="149">
        <v>4</v>
      </c>
      <c r="O26" s="149">
        <v>3</v>
      </c>
      <c r="P26" s="149">
        <v>4</v>
      </c>
      <c r="Q26" s="149">
        <v>3.7</v>
      </c>
      <c r="R26" s="149"/>
      <c r="S26" s="149">
        <v>5</v>
      </c>
      <c r="T26" s="149">
        <v>5</v>
      </c>
      <c r="U26" s="150">
        <v>4</v>
      </c>
    </row>
    <row r="27" spans="1:21" x14ac:dyDescent="0.4">
      <c r="A27" s="136">
        <v>140</v>
      </c>
      <c r="B27" s="144" t="s">
        <v>26</v>
      </c>
      <c r="C27" s="144" t="s">
        <v>27</v>
      </c>
      <c r="D27" s="145">
        <v>16067</v>
      </c>
      <c r="E27" s="146"/>
      <c r="F27" s="145"/>
      <c r="G27" s="147"/>
      <c r="H27" s="147"/>
      <c r="I27" s="147">
        <v>8784</v>
      </c>
      <c r="J27" s="148">
        <v>8784</v>
      </c>
      <c r="K27" s="145">
        <v>6526.7860002800007</v>
      </c>
      <c r="L27" s="148">
        <v>37454.9</v>
      </c>
      <c r="M27" s="149">
        <v>4</v>
      </c>
      <c r="N27" s="149">
        <v>4</v>
      </c>
      <c r="O27" s="149">
        <v>1</v>
      </c>
      <c r="P27" s="149">
        <v>4</v>
      </c>
      <c r="Q27" s="149">
        <v>3.4499999999999997</v>
      </c>
      <c r="R27" s="149"/>
      <c r="S27" s="149">
        <v>5</v>
      </c>
      <c r="T27" s="149">
        <v>5</v>
      </c>
      <c r="U27" s="150">
        <v>3</v>
      </c>
    </row>
    <row r="28" spans="1:21" x14ac:dyDescent="0.4">
      <c r="A28" s="136">
        <v>155</v>
      </c>
      <c r="B28" s="144" t="s">
        <v>26</v>
      </c>
      <c r="C28" s="144" t="s">
        <v>28</v>
      </c>
      <c r="D28" s="145">
        <v>20000</v>
      </c>
      <c r="E28" s="146"/>
      <c r="F28" s="145"/>
      <c r="G28" s="147"/>
      <c r="H28" s="147"/>
      <c r="I28" s="147">
        <v>3338</v>
      </c>
      <c r="J28" s="148">
        <v>3338</v>
      </c>
      <c r="K28" s="145">
        <v>4480.9618854</v>
      </c>
      <c r="L28" s="148">
        <v>38631</v>
      </c>
      <c r="M28" s="149">
        <v>5</v>
      </c>
      <c r="N28" s="149">
        <v>5</v>
      </c>
      <c r="O28" s="149">
        <v>2</v>
      </c>
      <c r="P28" s="149">
        <v>5</v>
      </c>
      <c r="Q28" s="149">
        <v>1.3499999999999999</v>
      </c>
      <c r="R28" s="149">
        <v>1</v>
      </c>
      <c r="S28" s="149">
        <v>5</v>
      </c>
      <c r="T28" s="149">
        <v>5</v>
      </c>
      <c r="U28" s="150">
        <v>3</v>
      </c>
    </row>
    <row r="29" spans="1:21" ht="31.5" customHeight="1" x14ac:dyDescent="0.4">
      <c r="A29" s="136">
        <v>139</v>
      </c>
      <c r="B29" s="144" t="s">
        <v>26</v>
      </c>
      <c r="C29" s="144" t="s">
        <v>29</v>
      </c>
      <c r="D29" s="145">
        <v>32576</v>
      </c>
      <c r="E29" s="146"/>
      <c r="F29" s="147"/>
      <c r="G29" s="147"/>
      <c r="H29" s="147"/>
      <c r="I29" s="147">
        <v>5694</v>
      </c>
      <c r="J29" s="148">
        <v>5694</v>
      </c>
      <c r="K29" s="145">
        <v>964.9011299199999</v>
      </c>
      <c r="L29" s="148">
        <v>86422.67</v>
      </c>
      <c r="M29" s="149">
        <v>4</v>
      </c>
      <c r="N29" s="149">
        <v>5</v>
      </c>
      <c r="O29" s="149">
        <v>2</v>
      </c>
      <c r="P29" s="149">
        <v>5</v>
      </c>
      <c r="Q29" s="149">
        <v>5</v>
      </c>
      <c r="R29" s="149">
        <v>5</v>
      </c>
      <c r="S29" s="149">
        <v>5</v>
      </c>
      <c r="T29" s="149">
        <v>4</v>
      </c>
      <c r="U29" s="150">
        <v>2</v>
      </c>
    </row>
    <row r="30" spans="1:21" x14ac:dyDescent="0.4">
      <c r="A30" s="136">
        <v>163</v>
      </c>
      <c r="B30" s="144" t="s">
        <v>26</v>
      </c>
      <c r="C30" s="144" t="s">
        <v>30</v>
      </c>
      <c r="D30" s="145">
        <v>3161</v>
      </c>
      <c r="E30" s="146"/>
      <c r="F30" s="145"/>
      <c r="G30" s="147"/>
      <c r="H30" s="147"/>
      <c r="I30" s="147">
        <v>3838</v>
      </c>
      <c r="J30" s="148">
        <v>3838</v>
      </c>
      <c r="K30" s="145">
        <v>9668.7590890800002</v>
      </c>
      <c r="L30" s="148">
        <v>41500.530000000006</v>
      </c>
      <c r="M30" s="149">
        <v>4</v>
      </c>
      <c r="N30" s="149">
        <v>3</v>
      </c>
      <c r="O30" s="149">
        <v>2</v>
      </c>
      <c r="P30" s="149">
        <v>3</v>
      </c>
      <c r="Q30" s="149"/>
      <c r="R30" s="149"/>
      <c r="S30" s="149">
        <v>5</v>
      </c>
      <c r="T30" s="149">
        <v>5</v>
      </c>
      <c r="U30" s="150">
        <v>3</v>
      </c>
    </row>
    <row r="31" spans="1:21" x14ac:dyDescent="0.4">
      <c r="A31" s="136">
        <v>160</v>
      </c>
      <c r="B31" s="144" t="s">
        <v>26</v>
      </c>
      <c r="C31" s="144" t="s">
        <v>31</v>
      </c>
      <c r="D31" s="145"/>
      <c r="E31" s="146"/>
      <c r="F31" s="145"/>
      <c r="G31" s="147"/>
      <c r="H31" s="147"/>
      <c r="I31" s="147">
        <v>5813</v>
      </c>
      <c r="J31" s="148">
        <v>5813</v>
      </c>
      <c r="K31" s="145"/>
      <c r="L31" s="148">
        <v>40300</v>
      </c>
      <c r="M31" s="149">
        <v>5</v>
      </c>
      <c r="N31" s="149">
        <v>3</v>
      </c>
      <c r="O31" s="149">
        <v>2</v>
      </c>
      <c r="P31" s="149">
        <v>3</v>
      </c>
      <c r="Q31" s="149">
        <v>3.8499999999999996</v>
      </c>
      <c r="R31" s="149"/>
      <c r="S31" s="149">
        <v>5</v>
      </c>
      <c r="T31" s="149">
        <v>5</v>
      </c>
      <c r="U31" s="150">
        <v>3</v>
      </c>
    </row>
    <row r="32" spans="1:21" x14ac:dyDescent="0.4">
      <c r="A32" s="136">
        <v>142</v>
      </c>
      <c r="B32" s="144" t="s">
        <v>26</v>
      </c>
      <c r="C32" s="144" t="s">
        <v>32</v>
      </c>
      <c r="D32" s="145">
        <v>50396</v>
      </c>
      <c r="E32" s="146">
        <v>32334.270000000004</v>
      </c>
      <c r="F32" s="145"/>
      <c r="G32" s="147">
        <v>0</v>
      </c>
      <c r="H32" s="147">
        <v>164</v>
      </c>
      <c r="I32" s="147">
        <v>7019</v>
      </c>
      <c r="J32" s="148">
        <v>7183</v>
      </c>
      <c r="K32" s="145">
        <v>16847.752059999999</v>
      </c>
      <c r="L32" s="148">
        <v>55800.53</v>
      </c>
      <c r="M32" s="149">
        <v>4</v>
      </c>
      <c r="N32" s="149">
        <v>4</v>
      </c>
      <c r="O32" s="149">
        <v>2</v>
      </c>
      <c r="P32" s="149">
        <v>5</v>
      </c>
      <c r="Q32" s="149">
        <v>5</v>
      </c>
      <c r="R32" s="149">
        <v>4</v>
      </c>
      <c r="S32" s="149">
        <v>5</v>
      </c>
      <c r="T32" s="149">
        <v>4</v>
      </c>
      <c r="U32" s="150">
        <v>4</v>
      </c>
    </row>
    <row r="33" spans="1:21" x14ac:dyDescent="0.4">
      <c r="A33" s="136">
        <v>152</v>
      </c>
      <c r="B33" s="144" t="s">
        <v>26</v>
      </c>
      <c r="C33" s="144" t="s">
        <v>33</v>
      </c>
      <c r="D33" s="145">
        <v>6267</v>
      </c>
      <c r="E33" s="146"/>
      <c r="F33" s="145"/>
      <c r="G33" s="147"/>
      <c r="H33" s="147"/>
      <c r="I33" s="147">
        <v>2189</v>
      </c>
      <c r="J33" s="148">
        <v>2189</v>
      </c>
      <c r="K33" s="145">
        <v>9810.3372276000009</v>
      </c>
      <c r="L33" s="148">
        <v>30904.720000000001</v>
      </c>
      <c r="M33" s="149">
        <v>3</v>
      </c>
      <c r="N33" s="149">
        <v>4</v>
      </c>
      <c r="O33" s="149">
        <v>2</v>
      </c>
      <c r="P33" s="149">
        <v>4</v>
      </c>
      <c r="Q33" s="149">
        <v>5</v>
      </c>
      <c r="R33" s="149"/>
      <c r="S33" s="149">
        <v>4</v>
      </c>
      <c r="T33" s="149">
        <v>5</v>
      </c>
      <c r="U33" s="150">
        <v>3</v>
      </c>
    </row>
    <row r="34" spans="1:21" x14ac:dyDescent="0.4">
      <c r="A34" s="136">
        <v>148</v>
      </c>
      <c r="B34" s="144" t="s">
        <v>26</v>
      </c>
      <c r="C34" s="144" t="s">
        <v>34</v>
      </c>
      <c r="D34" s="145"/>
      <c r="E34" s="146"/>
      <c r="F34" s="145"/>
      <c r="G34" s="147"/>
      <c r="H34" s="147"/>
      <c r="I34" s="147">
        <v>0</v>
      </c>
      <c r="J34" s="148">
        <v>0</v>
      </c>
      <c r="K34" s="145">
        <v>6896.7584940799998</v>
      </c>
      <c r="L34" s="148">
        <v>23178.400000000001</v>
      </c>
      <c r="M34" s="149">
        <v>4</v>
      </c>
      <c r="N34" s="149">
        <v>4</v>
      </c>
      <c r="O34" s="149">
        <v>1</v>
      </c>
      <c r="P34" s="149">
        <v>5</v>
      </c>
      <c r="Q34" s="149">
        <v>5</v>
      </c>
      <c r="R34" s="149"/>
      <c r="S34" s="149">
        <v>5</v>
      </c>
      <c r="T34" s="149">
        <v>5</v>
      </c>
      <c r="U34" s="150"/>
    </row>
    <row r="35" spans="1:21" x14ac:dyDescent="0.4">
      <c r="A35" s="136">
        <v>165</v>
      </c>
      <c r="B35" s="144" t="s">
        <v>26</v>
      </c>
      <c r="C35" s="144" t="s">
        <v>35</v>
      </c>
      <c r="D35" s="145">
        <v>55918</v>
      </c>
      <c r="E35" s="146"/>
      <c r="F35" s="145"/>
      <c r="G35" s="147"/>
      <c r="H35" s="147"/>
      <c r="I35" s="147">
        <v>180</v>
      </c>
      <c r="J35" s="148">
        <v>180</v>
      </c>
      <c r="K35" s="145">
        <v>18182.702037499999</v>
      </c>
      <c r="L35" s="148">
        <v>87416.12000000001</v>
      </c>
      <c r="M35" s="149">
        <v>4</v>
      </c>
      <c r="N35" s="149">
        <v>5</v>
      </c>
      <c r="O35" s="149">
        <v>3</v>
      </c>
      <c r="P35" s="149">
        <v>4</v>
      </c>
      <c r="Q35" s="149">
        <v>3.3</v>
      </c>
      <c r="R35" s="149"/>
      <c r="S35" s="149">
        <v>5</v>
      </c>
      <c r="T35" s="149">
        <v>5</v>
      </c>
      <c r="U35" s="150">
        <v>3</v>
      </c>
    </row>
    <row r="36" spans="1:21" x14ac:dyDescent="0.4">
      <c r="A36" s="136">
        <v>82</v>
      </c>
      <c r="B36" s="144" t="s">
        <v>36</v>
      </c>
      <c r="C36" s="144" t="s">
        <v>37</v>
      </c>
      <c r="D36" s="145"/>
      <c r="E36" s="146"/>
      <c r="F36" s="145"/>
      <c r="G36" s="147">
        <v>373</v>
      </c>
      <c r="H36" s="147">
        <v>0</v>
      </c>
      <c r="I36" s="147">
        <v>0</v>
      </c>
      <c r="J36" s="148">
        <v>373</v>
      </c>
      <c r="K36" s="145">
        <v>11584.94964198</v>
      </c>
      <c r="L36" s="148"/>
      <c r="M36" s="149">
        <v>3</v>
      </c>
      <c r="N36" s="149">
        <v>4.3333333333333339</v>
      </c>
      <c r="O36" s="149"/>
      <c r="P36" s="149"/>
      <c r="Q36" s="149">
        <v>4.5999999999999996</v>
      </c>
      <c r="R36" s="149"/>
      <c r="S36" s="149"/>
      <c r="T36" s="149">
        <v>4</v>
      </c>
      <c r="U36" s="150">
        <v>2</v>
      </c>
    </row>
    <row r="37" spans="1:21" x14ac:dyDescent="0.4">
      <c r="A37" s="136">
        <v>77</v>
      </c>
      <c r="B37" s="144" t="s">
        <v>36</v>
      </c>
      <c r="C37" s="144" t="s">
        <v>38</v>
      </c>
      <c r="D37" s="145"/>
      <c r="E37" s="146"/>
      <c r="F37" s="145"/>
      <c r="G37" s="147">
        <v>3</v>
      </c>
      <c r="H37" s="147">
        <v>0</v>
      </c>
      <c r="I37" s="147">
        <v>0</v>
      </c>
      <c r="J37" s="148">
        <v>3</v>
      </c>
      <c r="K37" s="145">
        <v>7608.5803872000006</v>
      </c>
      <c r="L37" s="148"/>
      <c r="M37" s="149">
        <v>2</v>
      </c>
      <c r="N37" s="149">
        <v>5</v>
      </c>
      <c r="O37" s="149"/>
      <c r="P37" s="149"/>
      <c r="Q37" s="149">
        <v>3.05</v>
      </c>
      <c r="R37" s="149"/>
      <c r="S37" s="149"/>
      <c r="T37" s="149">
        <v>3</v>
      </c>
      <c r="U37" s="150">
        <v>3</v>
      </c>
    </row>
    <row r="38" spans="1:21" x14ac:dyDescent="0.4">
      <c r="A38" s="136">
        <v>73</v>
      </c>
      <c r="B38" s="144" t="s">
        <v>36</v>
      </c>
      <c r="C38" s="144" t="s">
        <v>39</v>
      </c>
      <c r="D38" s="145"/>
      <c r="E38" s="146"/>
      <c r="F38" s="145"/>
      <c r="G38" s="147"/>
      <c r="H38" s="147"/>
      <c r="I38" s="147"/>
      <c r="J38" s="148"/>
      <c r="K38" s="145">
        <v>2681.1695424800005</v>
      </c>
      <c r="L38" s="148"/>
      <c r="M38" s="149">
        <v>3</v>
      </c>
      <c r="N38" s="149">
        <v>5</v>
      </c>
      <c r="O38" s="149"/>
      <c r="P38" s="149"/>
      <c r="Q38" s="149">
        <v>4.3</v>
      </c>
      <c r="R38" s="149"/>
      <c r="S38" s="149">
        <v>5</v>
      </c>
      <c r="T38" s="149">
        <v>3</v>
      </c>
      <c r="U38" s="150"/>
    </row>
    <row r="39" spans="1:21" x14ac:dyDescent="0.4">
      <c r="A39" s="136">
        <v>75</v>
      </c>
      <c r="B39" s="144" t="s">
        <v>36</v>
      </c>
      <c r="C39" s="144" t="s">
        <v>40</v>
      </c>
      <c r="D39" s="145"/>
      <c r="E39" s="146"/>
      <c r="F39" s="145"/>
      <c r="G39" s="147">
        <v>9900</v>
      </c>
      <c r="H39" s="147">
        <v>0</v>
      </c>
      <c r="I39" s="147">
        <v>6764</v>
      </c>
      <c r="J39" s="148">
        <v>16664</v>
      </c>
      <c r="K39" s="145">
        <v>17744.564465680007</v>
      </c>
      <c r="L39" s="148"/>
      <c r="M39" s="149">
        <v>2</v>
      </c>
      <c r="N39" s="149">
        <v>4.3333333333333339</v>
      </c>
      <c r="O39" s="149">
        <v>1</v>
      </c>
      <c r="P39" s="149">
        <v>5</v>
      </c>
      <c r="Q39" s="149">
        <v>2.3000000000000003</v>
      </c>
      <c r="R39" s="149"/>
      <c r="S39" s="149"/>
      <c r="T39" s="149">
        <v>2</v>
      </c>
      <c r="U39" s="150">
        <v>3</v>
      </c>
    </row>
    <row r="40" spans="1:21" x14ac:dyDescent="0.4">
      <c r="A40" s="136">
        <v>74</v>
      </c>
      <c r="B40" s="144" t="s">
        <v>36</v>
      </c>
      <c r="C40" s="144" t="s">
        <v>41</v>
      </c>
      <c r="D40" s="145"/>
      <c r="E40" s="146"/>
      <c r="F40" s="145"/>
      <c r="G40" s="147">
        <v>5</v>
      </c>
      <c r="H40" s="147">
        <v>0</v>
      </c>
      <c r="I40" s="147">
        <v>615</v>
      </c>
      <c r="J40" s="148">
        <v>620</v>
      </c>
      <c r="K40" s="145">
        <v>7513.9108927999996</v>
      </c>
      <c r="L40" s="148"/>
      <c r="M40" s="149">
        <v>2</v>
      </c>
      <c r="N40" s="149">
        <v>4.3333333333333339</v>
      </c>
      <c r="O40" s="149">
        <v>1</v>
      </c>
      <c r="P40" s="149"/>
      <c r="Q40" s="149">
        <v>3.3</v>
      </c>
      <c r="R40" s="149"/>
      <c r="S40" s="149">
        <v>5</v>
      </c>
      <c r="T40" s="149">
        <v>2</v>
      </c>
      <c r="U40" s="150">
        <v>2</v>
      </c>
    </row>
    <row r="41" spans="1:21" x14ac:dyDescent="0.4">
      <c r="A41" s="136">
        <v>76</v>
      </c>
      <c r="B41" s="144" t="s">
        <v>36</v>
      </c>
      <c r="C41" s="144" t="s">
        <v>42</v>
      </c>
      <c r="D41" s="145"/>
      <c r="E41" s="146"/>
      <c r="F41" s="145"/>
      <c r="G41" s="147">
        <v>4</v>
      </c>
      <c r="H41" s="147">
        <v>0</v>
      </c>
      <c r="I41" s="147">
        <v>0</v>
      </c>
      <c r="J41" s="148">
        <v>4</v>
      </c>
      <c r="K41" s="145">
        <v>8424.2496195000003</v>
      </c>
      <c r="L41" s="148"/>
      <c r="M41" s="149">
        <v>2</v>
      </c>
      <c r="N41" s="149">
        <v>5</v>
      </c>
      <c r="O41" s="149">
        <v>2</v>
      </c>
      <c r="P41" s="149">
        <v>5</v>
      </c>
      <c r="Q41" s="149">
        <v>2.1</v>
      </c>
      <c r="R41" s="149"/>
      <c r="S41" s="149"/>
      <c r="T41" s="149">
        <v>3</v>
      </c>
      <c r="U41" s="150">
        <v>3</v>
      </c>
    </row>
    <row r="42" spans="1:21" x14ac:dyDescent="0.4">
      <c r="A42" s="136">
        <v>84</v>
      </c>
      <c r="B42" s="144" t="s">
        <v>36</v>
      </c>
      <c r="C42" s="144" t="s">
        <v>43</v>
      </c>
      <c r="D42" s="145"/>
      <c r="E42" s="146"/>
      <c r="F42" s="145"/>
      <c r="G42" s="147">
        <v>8</v>
      </c>
      <c r="H42" s="147">
        <v>0</v>
      </c>
      <c r="I42" s="147">
        <v>3557</v>
      </c>
      <c r="J42" s="148">
        <v>3565</v>
      </c>
      <c r="K42" s="145">
        <v>4538.0261898400004</v>
      </c>
      <c r="L42" s="148"/>
      <c r="M42" s="149">
        <v>2</v>
      </c>
      <c r="N42" s="149">
        <v>4.3333333333333339</v>
      </c>
      <c r="O42" s="149">
        <v>1</v>
      </c>
      <c r="P42" s="149"/>
      <c r="Q42" s="149">
        <v>4.2</v>
      </c>
      <c r="R42" s="149"/>
      <c r="S42" s="149"/>
      <c r="T42" s="149">
        <v>4</v>
      </c>
      <c r="U42" s="150">
        <v>2</v>
      </c>
    </row>
    <row r="43" spans="1:21" x14ac:dyDescent="0.4">
      <c r="A43" s="136">
        <v>80</v>
      </c>
      <c r="B43" s="144" t="s">
        <v>36</v>
      </c>
      <c r="C43" s="144" t="s">
        <v>36</v>
      </c>
      <c r="D43" s="145"/>
      <c r="E43" s="146"/>
      <c r="F43" s="145"/>
      <c r="G43" s="147">
        <v>1154</v>
      </c>
      <c r="H43" s="147">
        <v>0</v>
      </c>
      <c r="I43" s="147">
        <v>6610</v>
      </c>
      <c r="J43" s="148">
        <v>7764</v>
      </c>
      <c r="K43" s="145">
        <v>31545.089209920006</v>
      </c>
      <c r="L43" s="148"/>
      <c r="M43" s="149">
        <v>2</v>
      </c>
      <c r="N43" s="149">
        <v>2</v>
      </c>
      <c r="O43" s="149">
        <v>1</v>
      </c>
      <c r="P43" s="149"/>
      <c r="Q43" s="149">
        <v>5</v>
      </c>
      <c r="R43" s="149"/>
      <c r="S43" s="149"/>
      <c r="T43" s="149">
        <v>2</v>
      </c>
      <c r="U43" s="150">
        <v>4</v>
      </c>
    </row>
    <row r="44" spans="1:21" x14ac:dyDescent="0.4">
      <c r="A44" s="136">
        <v>78</v>
      </c>
      <c r="B44" s="144" t="s">
        <v>36</v>
      </c>
      <c r="C44" s="144" t="s">
        <v>44</v>
      </c>
      <c r="D44" s="145"/>
      <c r="E44" s="146"/>
      <c r="F44" s="145"/>
      <c r="G44" s="147"/>
      <c r="H44" s="147"/>
      <c r="I44" s="147"/>
      <c r="J44" s="148"/>
      <c r="K44" s="145">
        <v>14817.568294620001</v>
      </c>
      <c r="L44" s="148"/>
      <c r="M44" s="149">
        <v>2</v>
      </c>
      <c r="N44" s="149">
        <v>4.666666666666667</v>
      </c>
      <c r="O44" s="149"/>
      <c r="P44" s="149"/>
      <c r="Q44" s="149">
        <v>2.75</v>
      </c>
      <c r="R44" s="149"/>
      <c r="S44" s="149"/>
      <c r="T44" s="149">
        <v>1</v>
      </c>
      <c r="U44" s="150"/>
    </row>
    <row r="45" spans="1:21" x14ac:dyDescent="0.4">
      <c r="A45" s="136">
        <v>79</v>
      </c>
      <c r="B45" s="144" t="s">
        <v>36</v>
      </c>
      <c r="C45" s="144" t="s">
        <v>45</v>
      </c>
      <c r="D45" s="145"/>
      <c r="E45" s="146"/>
      <c r="F45" s="145"/>
      <c r="G45" s="147">
        <v>20</v>
      </c>
      <c r="H45" s="147">
        <v>0</v>
      </c>
      <c r="I45" s="147">
        <v>405</v>
      </c>
      <c r="J45" s="148">
        <v>425</v>
      </c>
      <c r="K45" s="145">
        <v>5866.7087575200012</v>
      </c>
      <c r="L45" s="148"/>
      <c r="M45" s="149">
        <v>2</v>
      </c>
      <c r="N45" s="149">
        <v>4.666666666666667</v>
      </c>
      <c r="O45" s="149">
        <v>1</v>
      </c>
      <c r="P45" s="149"/>
      <c r="Q45" s="149">
        <v>1</v>
      </c>
      <c r="R45" s="149"/>
      <c r="S45" s="149">
        <v>5</v>
      </c>
      <c r="T45" s="149">
        <v>3</v>
      </c>
      <c r="U45" s="150">
        <v>2</v>
      </c>
    </row>
    <row r="46" spans="1:21" x14ac:dyDescent="0.4">
      <c r="A46" s="136">
        <v>83</v>
      </c>
      <c r="B46" s="144" t="s">
        <v>36</v>
      </c>
      <c r="C46" s="144" t="s">
        <v>46</v>
      </c>
      <c r="D46" s="145"/>
      <c r="E46" s="146"/>
      <c r="F46" s="145"/>
      <c r="G46" s="147">
        <v>27</v>
      </c>
      <c r="H46" s="147">
        <v>0</v>
      </c>
      <c r="I46" s="147">
        <v>885</v>
      </c>
      <c r="J46" s="148">
        <v>912</v>
      </c>
      <c r="K46" s="145">
        <v>2721.2356080000004</v>
      </c>
      <c r="L46" s="148"/>
      <c r="M46" s="149">
        <v>3</v>
      </c>
      <c r="N46" s="149">
        <v>5</v>
      </c>
      <c r="O46" s="149">
        <v>2</v>
      </c>
      <c r="P46" s="149">
        <v>5</v>
      </c>
      <c r="Q46" s="149">
        <v>3.3</v>
      </c>
      <c r="R46" s="149"/>
      <c r="S46" s="149"/>
      <c r="T46" s="149">
        <v>3</v>
      </c>
      <c r="U46" s="150">
        <v>3</v>
      </c>
    </row>
    <row r="47" spans="1:21" x14ac:dyDescent="0.4">
      <c r="A47" s="136">
        <v>81</v>
      </c>
      <c r="B47" s="144" t="s">
        <v>36</v>
      </c>
      <c r="C47" s="144" t="s">
        <v>47</v>
      </c>
      <c r="D47" s="145"/>
      <c r="E47" s="146"/>
      <c r="F47" s="145"/>
      <c r="G47" s="147">
        <v>107</v>
      </c>
      <c r="H47" s="147">
        <v>0</v>
      </c>
      <c r="I47" s="147">
        <v>0</v>
      </c>
      <c r="J47" s="148">
        <v>107</v>
      </c>
      <c r="K47" s="145">
        <v>8259.2068127399998</v>
      </c>
      <c r="L47" s="148"/>
      <c r="M47" s="149">
        <v>1</v>
      </c>
      <c r="N47" s="149">
        <v>5</v>
      </c>
      <c r="O47" s="149"/>
      <c r="P47" s="149"/>
      <c r="Q47" s="149">
        <v>4.8</v>
      </c>
      <c r="R47" s="149"/>
      <c r="S47" s="149">
        <v>5</v>
      </c>
      <c r="T47" s="149">
        <v>3</v>
      </c>
      <c r="U47" s="150">
        <v>3</v>
      </c>
    </row>
    <row r="48" spans="1:21" x14ac:dyDescent="0.4">
      <c r="A48" s="136">
        <v>55</v>
      </c>
      <c r="B48" s="144" t="s">
        <v>48</v>
      </c>
      <c r="C48" s="144" t="s">
        <v>49</v>
      </c>
      <c r="D48" s="145"/>
      <c r="E48" s="146"/>
      <c r="F48" s="153"/>
      <c r="G48" s="147">
        <v>15</v>
      </c>
      <c r="H48" s="147">
        <v>0</v>
      </c>
      <c r="I48" s="147">
        <v>40</v>
      </c>
      <c r="J48" s="148">
        <v>55</v>
      </c>
      <c r="K48" s="153">
        <v>13408.540121600001</v>
      </c>
      <c r="L48" s="148">
        <v>18480.62</v>
      </c>
      <c r="M48" s="149">
        <v>3</v>
      </c>
      <c r="N48" s="149">
        <v>4.666666666666667</v>
      </c>
      <c r="O48" s="149">
        <v>2</v>
      </c>
      <c r="P48" s="149"/>
      <c r="Q48" s="149">
        <v>3.1</v>
      </c>
      <c r="R48" s="149"/>
      <c r="S48" s="149">
        <v>4</v>
      </c>
      <c r="T48" s="149">
        <v>3</v>
      </c>
      <c r="U48" s="150">
        <v>5</v>
      </c>
    </row>
    <row r="49" spans="1:21" x14ac:dyDescent="0.4">
      <c r="A49" s="136">
        <v>54</v>
      </c>
      <c r="B49" s="144" t="s">
        <v>48</v>
      </c>
      <c r="C49" s="144" t="s">
        <v>50</v>
      </c>
      <c r="D49" s="145"/>
      <c r="E49" s="146"/>
      <c r="F49" s="153"/>
      <c r="G49" s="147"/>
      <c r="H49" s="147"/>
      <c r="I49" s="147"/>
      <c r="J49" s="148"/>
      <c r="K49" s="153">
        <v>7425.9491903999997</v>
      </c>
      <c r="L49" s="148">
        <v>11906.4</v>
      </c>
      <c r="M49" s="149">
        <v>2</v>
      </c>
      <c r="N49" s="149">
        <v>4</v>
      </c>
      <c r="O49" s="149"/>
      <c r="P49" s="149"/>
      <c r="Q49" s="149"/>
      <c r="R49" s="149"/>
      <c r="S49" s="149">
        <v>5</v>
      </c>
      <c r="T49" s="149">
        <v>3</v>
      </c>
      <c r="U49" s="150"/>
    </row>
    <row r="50" spans="1:21" x14ac:dyDescent="0.4">
      <c r="A50" s="136">
        <v>52</v>
      </c>
      <c r="B50" s="144" t="s">
        <v>48</v>
      </c>
      <c r="C50" s="144" t="s">
        <v>51</v>
      </c>
      <c r="D50" s="145"/>
      <c r="E50" s="146"/>
      <c r="F50" s="146"/>
      <c r="G50" s="147">
        <v>977</v>
      </c>
      <c r="H50" s="147">
        <v>0</v>
      </c>
      <c r="I50" s="147">
        <v>600</v>
      </c>
      <c r="J50" s="148">
        <v>1577</v>
      </c>
      <c r="K50" s="146">
        <v>15121.179216</v>
      </c>
      <c r="L50" s="148">
        <v>28686.960000000003</v>
      </c>
      <c r="M50" s="149">
        <v>2</v>
      </c>
      <c r="N50" s="149">
        <v>3</v>
      </c>
      <c r="O50" s="149">
        <v>1</v>
      </c>
      <c r="P50" s="149"/>
      <c r="Q50" s="149">
        <v>4.5999999999999996</v>
      </c>
      <c r="R50" s="149"/>
      <c r="S50" s="149">
        <v>4</v>
      </c>
      <c r="T50" s="149">
        <v>2</v>
      </c>
      <c r="U50" s="150">
        <v>5</v>
      </c>
    </row>
    <row r="51" spans="1:21" x14ac:dyDescent="0.4">
      <c r="A51" s="136">
        <v>58</v>
      </c>
      <c r="B51" s="144" t="s">
        <v>48</v>
      </c>
      <c r="C51" s="144" t="s">
        <v>52</v>
      </c>
      <c r="D51" s="145"/>
      <c r="E51" s="146"/>
      <c r="F51" s="153"/>
      <c r="G51" s="147"/>
      <c r="H51" s="147"/>
      <c r="I51" s="147"/>
      <c r="J51" s="148"/>
      <c r="K51" s="153">
        <v>6387.8132448000006</v>
      </c>
      <c r="L51" s="148">
        <v>77556.01999999999</v>
      </c>
      <c r="M51" s="149">
        <v>3</v>
      </c>
      <c r="N51" s="149">
        <v>4.666666666666667</v>
      </c>
      <c r="O51" s="149">
        <v>1</v>
      </c>
      <c r="P51" s="149">
        <v>5</v>
      </c>
      <c r="Q51" s="149">
        <v>3.6</v>
      </c>
      <c r="R51" s="149"/>
      <c r="S51" s="149">
        <v>5</v>
      </c>
      <c r="T51" s="149">
        <v>3</v>
      </c>
      <c r="U51" s="150"/>
    </row>
    <row r="52" spans="1:21" x14ac:dyDescent="0.4">
      <c r="A52" s="136">
        <v>53</v>
      </c>
      <c r="B52" s="144" t="s">
        <v>48</v>
      </c>
      <c r="C52" s="144" t="s">
        <v>48</v>
      </c>
      <c r="D52" s="145"/>
      <c r="E52" s="146"/>
      <c r="F52" s="153"/>
      <c r="G52" s="147">
        <v>4571</v>
      </c>
      <c r="H52" s="147">
        <v>0</v>
      </c>
      <c r="I52" s="147">
        <v>2060</v>
      </c>
      <c r="J52" s="148">
        <v>6631</v>
      </c>
      <c r="K52" s="153">
        <v>21654.898137600001</v>
      </c>
      <c r="L52" s="148">
        <v>35778.33</v>
      </c>
      <c r="M52" s="149">
        <v>3</v>
      </c>
      <c r="N52" s="149">
        <v>2</v>
      </c>
      <c r="O52" s="149">
        <v>1</v>
      </c>
      <c r="P52" s="149"/>
      <c r="Q52" s="149">
        <v>3.4499999999999997</v>
      </c>
      <c r="R52" s="149">
        <v>1</v>
      </c>
      <c r="S52" s="149">
        <v>5</v>
      </c>
      <c r="T52" s="149">
        <v>2</v>
      </c>
      <c r="U52" s="150">
        <v>5</v>
      </c>
    </row>
    <row r="53" spans="1:21" x14ac:dyDescent="0.4">
      <c r="A53" s="136">
        <v>60</v>
      </c>
      <c r="B53" s="144" t="s">
        <v>48</v>
      </c>
      <c r="C53" s="144" t="s">
        <v>53</v>
      </c>
      <c r="D53" s="145"/>
      <c r="E53" s="146">
        <v>5092</v>
      </c>
      <c r="F53" s="145"/>
      <c r="G53" s="147">
        <v>6234</v>
      </c>
      <c r="H53" s="147">
        <v>0</v>
      </c>
      <c r="I53" s="147">
        <v>4850</v>
      </c>
      <c r="J53" s="148">
        <v>11084</v>
      </c>
      <c r="K53" s="145">
        <v>7564.1220096000006</v>
      </c>
      <c r="L53" s="148">
        <v>3407.7199999999993</v>
      </c>
      <c r="M53" s="149">
        <v>3</v>
      </c>
      <c r="N53" s="149">
        <v>4.3333333333333339</v>
      </c>
      <c r="O53" s="149">
        <v>2</v>
      </c>
      <c r="P53" s="149"/>
      <c r="Q53" s="149">
        <v>4.0999999999999996</v>
      </c>
      <c r="R53" s="149"/>
      <c r="S53" s="149">
        <v>5</v>
      </c>
      <c r="T53" s="149">
        <v>3</v>
      </c>
      <c r="U53" s="150">
        <v>5</v>
      </c>
    </row>
    <row r="54" spans="1:21" x14ac:dyDescent="0.4">
      <c r="A54" s="136">
        <v>62</v>
      </c>
      <c r="B54" s="144" t="s">
        <v>48</v>
      </c>
      <c r="C54" s="144" t="s">
        <v>54</v>
      </c>
      <c r="D54" s="145"/>
      <c r="E54" s="146"/>
      <c r="F54" s="145"/>
      <c r="G54" s="147">
        <v>8111</v>
      </c>
      <c r="H54" s="147">
        <v>0</v>
      </c>
      <c r="I54" s="147">
        <v>0</v>
      </c>
      <c r="J54" s="148">
        <v>8111</v>
      </c>
      <c r="K54" s="145">
        <v>13481.195520000001</v>
      </c>
      <c r="L54" s="148">
        <v>15539.100000000002</v>
      </c>
      <c r="M54" s="149">
        <v>3</v>
      </c>
      <c r="N54" s="149">
        <v>3.6666666666666665</v>
      </c>
      <c r="O54" s="149"/>
      <c r="P54" s="149"/>
      <c r="Q54" s="149">
        <v>4.55</v>
      </c>
      <c r="R54" s="149"/>
      <c r="S54" s="149">
        <v>5</v>
      </c>
      <c r="T54" s="149">
        <v>2</v>
      </c>
      <c r="U54" s="150">
        <v>5</v>
      </c>
    </row>
    <row r="55" spans="1:21" x14ac:dyDescent="0.4">
      <c r="A55" s="136">
        <v>57</v>
      </c>
      <c r="B55" s="144" t="s">
        <v>48</v>
      </c>
      <c r="C55" s="144" t="s">
        <v>55</v>
      </c>
      <c r="D55" s="145"/>
      <c r="E55" s="146"/>
      <c r="F55" s="153"/>
      <c r="G55" s="147"/>
      <c r="H55" s="147"/>
      <c r="I55" s="147"/>
      <c r="J55" s="148"/>
      <c r="K55" s="153">
        <v>14628.7804416</v>
      </c>
      <c r="L55" s="148">
        <v>17451.689999999999</v>
      </c>
      <c r="M55" s="149">
        <v>2</v>
      </c>
      <c r="N55" s="149">
        <v>4.666666666666667</v>
      </c>
      <c r="O55" s="149"/>
      <c r="P55" s="149"/>
      <c r="Q55" s="149">
        <v>4.3</v>
      </c>
      <c r="R55" s="149"/>
      <c r="S55" s="149">
        <v>5</v>
      </c>
      <c r="T55" s="149">
        <v>1</v>
      </c>
      <c r="U55" s="150"/>
    </row>
    <row r="56" spans="1:21" x14ac:dyDescent="0.4">
      <c r="A56" s="136">
        <v>56</v>
      </c>
      <c r="B56" s="144" t="s">
        <v>48</v>
      </c>
      <c r="C56" s="144" t="s">
        <v>56</v>
      </c>
      <c r="D56" s="145"/>
      <c r="E56" s="146">
        <v>6019</v>
      </c>
      <c r="F56" s="153"/>
      <c r="G56" s="147">
        <v>16702</v>
      </c>
      <c r="H56" s="147">
        <v>0</v>
      </c>
      <c r="I56" s="147">
        <v>50</v>
      </c>
      <c r="J56" s="148">
        <v>16752</v>
      </c>
      <c r="K56" s="153">
        <v>19528.953932799999</v>
      </c>
      <c r="L56" s="148">
        <v>0.5</v>
      </c>
      <c r="M56" s="149">
        <v>3</v>
      </c>
      <c r="N56" s="149">
        <v>4.666666666666667</v>
      </c>
      <c r="O56" s="149">
        <v>2</v>
      </c>
      <c r="P56" s="149">
        <v>5</v>
      </c>
      <c r="Q56" s="149">
        <v>4.4000000000000004</v>
      </c>
      <c r="R56" s="149"/>
      <c r="S56" s="149">
        <v>5</v>
      </c>
      <c r="T56" s="149">
        <v>3</v>
      </c>
      <c r="U56" s="150">
        <v>5</v>
      </c>
    </row>
    <row r="57" spans="1:21" x14ac:dyDescent="0.4">
      <c r="A57" s="136">
        <v>59</v>
      </c>
      <c r="B57" s="144" t="s">
        <v>48</v>
      </c>
      <c r="C57" s="144" t="s">
        <v>57</v>
      </c>
      <c r="D57" s="145"/>
      <c r="E57" s="146"/>
      <c r="F57" s="153"/>
      <c r="G57" s="147"/>
      <c r="H57" s="147"/>
      <c r="I57" s="147"/>
      <c r="J57" s="148"/>
      <c r="K57" s="153">
        <v>4388.6544832</v>
      </c>
      <c r="L57" s="148">
        <v>67831.199999999997</v>
      </c>
      <c r="M57" s="149">
        <v>3</v>
      </c>
      <c r="N57" s="149">
        <v>4.666666666666667</v>
      </c>
      <c r="O57" s="149">
        <v>1</v>
      </c>
      <c r="P57" s="149">
        <v>5</v>
      </c>
      <c r="Q57" s="149">
        <v>2.4499999999999997</v>
      </c>
      <c r="R57" s="149"/>
      <c r="S57" s="149">
        <v>5</v>
      </c>
      <c r="T57" s="149">
        <v>4</v>
      </c>
      <c r="U57" s="150"/>
    </row>
    <row r="58" spans="1:21" x14ac:dyDescent="0.4">
      <c r="A58" s="136">
        <v>61</v>
      </c>
      <c r="B58" s="144" t="s">
        <v>48</v>
      </c>
      <c r="C58" s="144" t="s">
        <v>58</v>
      </c>
      <c r="D58" s="145"/>
      <c r="E58" s="146">
        <v>20111</v>
      </c>
      <c r="F58" s="145"/>
      <c r="G58" s="147">
        <v>34273</v>
      </c>
      <c r="H58" s="147">
        <v>0</v>
      </c>
      <c r="I58" s="147">
        <v>0</v>
      </c>
      <c r="J58" s="148">
        <v>34273</v>
      </c>
      <c r="K58" s="145">
        <v>4363.9919232000002</v>
      </c>
      <c r="L58" s="148">
        <v>-0.48000000000320142</v>
      </c>
      <c r="M58" s="149">
        <v>2</v>
      </c>
      <c r="N58" s="149">
        <v>4.666666666666667</v>
      </c>
      <c r="O58" s="149">
        <v>1</v>
      </c>
      <c r="P58" s="149">
        <v>5</v>
      </c>
      <c r="Q58" s="149">
        <v>2.7</v>
      </c>
      <c r="R58" s="149"/>
      <c r="S58" s="149">
        <v>4</v>
      </c>
      <c r="T58" s="149">
        <v>4</v>
      </c>
      <c r="U58" s="150">
        <v>5</v>
      </c>
    </row>
    <row r="59" spans="1:21" x14ac:dyDescent="0.4">
      <c r="A59" s="136">
        <v>1</v>
      </c>
      <c r="B59" s="144" t="s">
        <v>59</v>
      </c>
      <c r="C59" s="144" t="s">
        <v>60</v>
      </c>
      <c r="D59" s="151">
        <v>5200</v>
      </c>
      <c r="E59" s="146"/>
      <c r="F59" s="145"/>
      <c r="G59" s="147">
        <v>0</v>
      </c>
      <c r="H59" s="147">
        <v>0</v>
      </c>
      <c r="I59" s="147">
        <v>35714</v>
      </c>
      <c r="J59" s="148">
        <v>35714</v>
      </c>
      <c r="K59" s="145">
        <v>40645.187302720005</v>
      </c>
      <c r="L59" s="148"/>
      <c r="M59" s="149">
        <v>3</v>
      </c>
      <c r="N59" s="149">
        <v>2</v>
      </c>
      <c r="O59" s="149">
        <v>2</v>
      </c>
      <c r="P59" s="149"/>
      <c r="Q59" s="149">
        <v>3.4</v>
      </c>
      <c r="R59" s="149"/>
      <c r="S59" s="149"/>
      <c r="T59" s="149">
        <v>2</v>
      </c>
      <c r="U59" s="150">
        <v>5</v>
      </c>
    </row>
    <row r="60" spans="1:21" x14ac:dyDescent="0.4">
      <c r="A60" s="136">
        <v>5</v>
      </c>
      <c r="B60" s="144" t="s">
        <v>59</v>
      </c>
      <c r="C60" s="144" t="s">
        <v>61</v>
      </c>
      <c r="D60" s="151"/>
      <c r="E60" s="146"/>
      <c r="F60" s="145"/>
      <c r="G60" s="147">
        <v>0</v>
      </c>
      <c r="H60" s="147">
        <v>0</v>
      </c>
      <c r="I60" s="147">
        <v>35714</v>
      </c>
      <c r="J60" s="148">
        <v>35714</v>
      </c>
      <c r="K60" s="145">
        <v>27170.829263759999</v>
      </c>
      <c r="L60" s="148"/>
      <c r="M60" s="149">
        <v>3</v>
      </c>
      <c r="N60" s="149">
        <v>3</v>
      </c>
      <c r="O60" s="149">
        <v>2</v>
      </c>
      <c r="P60" s="149"/>
      <c r="Q60" s="149">
        <v>2.7</v>
      </c>
      <c r="R60" s="149"/>
      <c r="S60" s="149"/>
      <c r="T60" s="149">
        <v>2</v>
      </c>
      <c r="U60" s="150">
        <v>5</v>
      </c>
    </row>
    <row r="61" spans="1:21" x14ac:dyDescent="0.4">
      <c r="A61" s="136">
        <v>7</v>
      </c>
      <c r="B61" s="144" t="s">
        <v>59</v>
      </c>
      <c r="C61" s="144" t="s">
        <v>59</v>
      </c>
      <c r="D61" s="151"/>
      <c r="E61" s="146"/>
      <c r="F61" s="145"/>
      <c r="G61" s="147">
        <v>42472</v>
      </c>
      <c r="H61" s="147">
        <v>0</v>
      </c>
      <c r="I61" s="147">
        <v>35714</v>
      </c>
      <c r="J61" s="148">
        <v>78186</v>
      </c>
      <c r="K61" s="145">
        <v>20832.359216760004</v>
      </c>
      <c r="L61" s="148"/>
      <c r="M61" s="149">
        <v>2</v>
      </c>
      <c r="N61" s="149">
        <v>2</v>
      </c>
      <c r="O61" s="149">
        <v>2</v>
      </c>
      <c r="P61" s="149"/>
      <c r="Q61" s="149">
        <v>3.15</v>
      </c>
      <c r="R61" s="149">
        <v>2</v>
      </c>
      <c r="S61" s="149"/>
      <c r="T61" s="149">
        <v>2</v>
      </c>
      <c r="U61" s="150">
        <v>5</v>
      </c>
    </row>
    <row r="62" spans="1:21" x14ac:dyDescent="0.4">
      <c r="A62" s="136">
        <v>3</v>
      </c>
      <c r="B62" s="144" t="s">
        <v>59</v>
      </c>
      <c r="C62" s="144" t="s">
        <v>62</v>
      </c>
      <c r="D62" s="151"/>
      <c r="E62" s="146"/>
      <c r="F62" s="145"/>
      <c r="G62" s="147">
        <v>0</v>
      </c>
      <c r="H62" s="147">
        <v>0</v>
      </c>
      <c r="I62" s="147">
        <v>35714</v>
      </c>
      <c r="J62" s="148">
        <v>35714</v>
      </c>
      <c r="K62" s="145">
        <v>34179.655985279998</v>
      </c>
      <c r="L62" s="148"/>
      <c r="M62" s="149">
        <v>3</v>
      </c>
      <c r="N62" s="149">
        <v>2.3333333333333335</v>
      </c>
      <c r="O62" s="149">
        <v>2</v>
      </c>
      <c r="P62" s="149"/>
      <c r="Q62" s="149">
        <v>2.7</v>
      </c>
      <c r="R62" s="149"/>
      <c r="S62" s="149"/>
      <c r="T62" s="149">
        <v>3</v>
      </c>
      <c r="U62" s="150">
        <v>5</v>
      </c>
    </row>
    <row r="63" spans="1:21" x14ac:dyDescent="0.4">
      <c r="A63" s="136">
        <v>4</v>
      </c>
      <c r="B63" s="144" t="s">
        <v>59</v>
      </c>
      <c r="C63" s="144" t="s">
        <v>63</v>
      </c>
      <c r="D63" s="151"/>
      <c r="E63" s="146"/>
      <c r="F63" s="145"/>
      <c r="G63" s="147">
        <v>0</v>
      </c>
      <c r="H63" s="147">
        <v>0</v>
      </c>
      <c r="I63" s="147">
        <v>35714</v>
      </c>
      <c r="J63" s="148">
        <v>35714</v>
      </c>
      <c r="K63" s="145">
        <v>38536.69165008</v>
      </c>
      <c r="L63" s="148"/>
      <c r="M63" s="149">
        <v>3</v>
      </c>
      <c r="N63" s="149">
        <v>2.3333333333333335</v>
      </c>
      <c r="O63" s="149">
        <v>2</v>
      </c>
      <c r="P63" s="149"/>
      <c r="Q63" s="149">
        <v>2.7</v>
      </c>
      <c r="R63" s="149"/>
      <c r="S63" s="149"/>
      <c r="T63" s="149">
        <v>2</v>
      </c>
      <c r="U63" s="150">
        <v>5</v>
      </c>
    </row>
    <row r="64" spans="1:21" x14ac:dyDescent="0.4">
      <c r="A64" s="136">
        <v>6</v>
      </c>
      <c r="B64" s="144" t="s">
        <v>59</v>
      </c>
      <c r="C64" s="144" t="s">
        <v>64</v>
      </c>
      <c r="D64" s="151"/>
      <c r="E64" s="146"/>
      <c r="F64" s="145"/>
      <c r="G64" s="147">
        <v>0</v>
      </c>
      <c r="H64" s="147">
        <v>0</v>
      </c>
      <c r="I64" s="147">
        <v>35714</v>
      </c>
      <c r="J64" s="148">
        <v>35714</v>
      </c>
      <c r="K64" s="145">
        <v>23203.742213600002</v>
      </c>
      <c r="L64" s="148"/>
      <c r="M64" s="149">
        <v>3</v>
      </c>
      <c r="N64" s="149">
        <v>2.6666666666666665</v>
      </c>
      <c r="O64" s="149">
        <v>2</v>
      </c>
      <c r="P64" s="149"/>
      <c r="Q64" s="149">
        <v>3.05</v>
      </c>
      <c r="R64" s="149"/>
      <c r="S64" s="149"/>
      <c r="T64" s="149">
        <v>2</v>
      </c>
      <c r="U64" s="150">
        <v>5</v>
      </c>
    </row>
    <row r="65" spans="1:21" x14ac:dyDescent="0.4">
      <c r="A65" s="136">
        <v>2</v>
      </c>
      <c r="B65" s="144" t="s">
        <v>59</v>
      </c>
      <c r="C65" s="144" t="s">
        <v>65</v>
      </c>
      <c r="D65" s="151"/>
      <c r="E65" s="146"/>
      <c r="F65" s="145"/>
      <c r="G65" s="147">
        <v>0</v>
      </c>
      <c r="H65" s="147">
        <v>0</v>
      </c>
      <c r="I65" s="147">
        <v>35714</v>
      </c>
      <c r="J65" s="148">
        <v>35714</v>
      </c>
      <c r="K65" s="145">
        <v>32989.059417600001</v>
      </c>
      <c r="L65" s="148"/>
      <c r="M65" s="149">
        <v>3</v>
      </c>
      <c r="N65" s="149">
        <v>2.3333333333333335</v>
      </c>
      <c r="O65" s="149">
        <v>2</v>
      </c>
      <c r="P65" s="149"/>
      <c r="Q65" s="149">
        <v>2.9</v>
      </c>
      <c r="R65" s="149"/>
      <c r="S65" s="149"/>
      <c r="T65" s="149">
        <v>2</v>
      </c>
      <c r="U65" s="150">
        <v>5</v>
      </c>
    </row>
    <row r="66" spans="1:21" x14ac:dyDescent="0.4">
      <c r="A66" s="136">
        <v>8</v>
      </c>
      <c r="B66" s="144" t="s">
        <v>66</v>
      </c>
      <c r="C66" s="144" t="s">
        <v>67</v>
      </c>
      <c r="D66" s="145"/>
      <c r="E66" s="146"/>
      <c r="F66" s="145"/>
      <c r="G66" s="147"/>
      <c r="H66" s="147"/>
      <c r="I66" s="147"/>
      <c r="J66" s="148"/>
      <c r="K66" s="145">
        <v>3746.9160643200007</v>
      </c>
      <c r="L66" s="148"/>
      <c r="M66" s="149">
        <v>2</v>
      </c>
      <c r="N66" s="149">
        <v>2.3333333333333335</v>
      </c>
      <c r="O66" s="149"/>
      <c r="P66" s="149"/>
      <c r="Q66" s="149">
        <v>3.6</v>
      </c>
      <c r="R66" s="149"/>
      <c r="S66" s="149"/>
      <c r="T66" s="149">
        <v>4</v>
      </c>
      <c r="U66" s="150"/>
    </row>
    <row r="67" spans="1:21" x14ac:dyDescent="0.4">
      <c r="A67" s="136">
        <v>12</v>
      </c>
      <c r="B67" s="144" t="s">
        <v>66</v>
      </c>
      <c r="C67" s="144" t="s">
        <v>68</v>
      </c>
      <c r="D67" s="145"/>
      <c r="E67" s="146"/>
      <c r="F67" s="145"/>
      <c r="G67" s="147">
        <v>0</v>
      </c>
      <c r="H67" s="147">
        <v>0</v>
      </c>
      <c r="I67" s="147">
        <v>2500</v>
      </c>
      <c r="J67" s="148">
        <v>2500</v>
      </c>
      <c r="K67" s="145">
        <v>18448.522876680003</v>
      </c>
      <c r="L67" s="148"/>
      <c r="M67" s="149">
        <v>1</v>
      </c>
      <c r="N67" s="149">
        <v>2.3333333333333335</v>
      </c>
      <c r="O67" s="149">
        <v>1</v>
      </c>
      <c r="P67" s="149"/>
      <c r="Q67" s="149">
        <v>3.2</v>
      </c>
      <c r="R67" s="149"/>
      <c r="S67" s="149"/>
      <c r="T67" s="149">
        <v>3</v>
      </c>
      <c r="U67" s="150">
        <v>3</v>
      </c>
    </row>
    <row r="68" spans="1:21" x14ac:dyDescent="0.4">
      <c r="A68" s="136">
        <v>13</v>
      </c>
      <c r="B68" s="144" t="s">
        <v>66</v>
      </c>
      <c r="C68" s="144" t="s">
        <v>69</v>
      </c>
      <c r="D68" s="145"/>
      <c r="E68" s="146"/>
      <c r="F68" s="145"/>
      <c r="G68" s="147"/>
      <c r="H68" s="147"/>
      <c r="I68" s="147"/>
      <c r="J68" s="148"/>
      <c r="K68" s="145">
        <v>8646.6141918000012</v>
      </c>
      <c r="L68" s="148"/>
      <c r="M68" s="149">
        <v>2</v>
      </c>
      <c r="N68" s="149">
        <v>2</v>
      </c>
      <c r="O68" s="149"/>
      <c r="P68" s="149"/>
      <c r="Q68" s="149">
        <v>4.3</v>
      </c>
      <c r="R68" s="149"/>
      <c r="S68" s="149"/>
      <c r="T68" s="149">
        <v>2</v>
      </c>
      <c r="U68" s="150"/>
    </row>
    <row r="69" spans="1:21" ht="31.5" customHeight="1" x14ac:dyDescent="0.4">
      <c r="A69" s="136">
        <v>11</v>
      </c>
      <c r="B69" s="144" t="s">
        <v>66</v>
      </c>
      <c r="C69" s="144" t="s">
        <v>70</v>
      </c>
      <c r="D69" s="145"/>
      <c r="E69" s="146"/>
      <c r="F69" s="145"/>
      <c r="G69" s="147"/>
      <c r="H69" s="147"/>
      <c r="I69" s="147"/>
      <c r="J69" s="148"/>
      <c r="K69" s="145">
        <v>18517.087586400001</v>
      </c>
      <c r="L69" s="148"/>
      <c r="M69" s="149">
        <v>1</v>
      </c>
      <c r="N69" s="149">
        <v>2.3333333333333335</v>
      </c>
      <c r="O69" s="149"/>
      <c r="P69" s="149"/>
      <c r="Q69" s="149">
        <v>3.3</v>
      </c>
      <c r="R69" s="149"/>
      <c r="S69" s="149"/>
      <c r="T69" s="149">
        <v>3</v>
      </c>
      <c r="U69" s="150"/>
    </row>
    <row r="70" spans="1:21" ht="31.5" customHeight="1" x14ac:dyDescent="0.4">
      <c r="A70" s="136">
        <v>9</v>
      </c>
      <c r="B70" s="144" t="s">
        <v>66</v>
      </c>
      <c r="C70" s="144" t="s">
        <v>71</v>
      </c>
      <c r="D70" s="145"/>
      <c r="E70" s="146"/>
      <c r="F70" s="145"/>
      <c r="G70" s="147"/>
      <c r="H70" s="147"/>
      <c r="I70" s="147"/>
      <c r="J70" s="148"/>
      <c r="K70" s="145">
        <v>8914.6397340000021</v>
      </c>
      <c r="L70" s="148"/>
      <c r="M70" s="149">
        <v>1</v>
      </c>
      <c r="N70" s="149">
        <v>2</v>
      </c>
      <c r="O70" s="149"/>
      <c r="P70" s="149"/>
      <c r="Q70" s="149">
        <v>3.6</v>
      </c>
      <c r="R70" s="149">
        <v>2</v>
      </c>
      <c r="S70" s="149"/>
      <c r="T70" s="149">
        <v>3</v>
      </c>
      <c r="U70" s="150"/>
    </row>
    <row r="71" spans="1:21" x14ac:dyDescent="0.4">
      <c r="A71" s="136">
        <v>10</v>
      </c>
      <c r="B71" s="144" t="s">
        <v>66</v>
      </c>
      <c r="C71" s="144" t="s">
        <v>72</v>
      </c>
      <c r="D71" s="145"/>
      <c r="E71" s="146"/>
      <c r="F71" s="145"/>
      <c r="G71" s="147"/>
      <c r="H71" s="147"/>
      <c r="I71" s="147"/>
      <c r="J71" s="148"/>
      <c r="K71" s="145">
        <v>27740.205910560006</v>
      </c>
      <c r="L71" s="148"/>
      <c r="M71" s="149">
        <v>2</v>
      </c>
      <c r="N71" s="149">
        <v>2.6666666666666665</v>
      </c>
      <c r="O71" s="149"/>
      <c r="P71" s="149"/>
      <c r="Q71" s="149">
        <v>5</v>
      </c>
      <c r="R71" s="149"/>
      <c r="S71" s="149"/>
      <c r="T71" s="149">
        <v>4</v>
      </c>
      <c r="U71" s="150"/>
    </row>
    <row r="72" spans="1:21" x14ac:dyDescent="0.4">
      <c r="A72" s="136">
        <v>169</v>
      </c>
      <c r="B72" s="144" t="s">
        <v>73</v>
      </c>
      <c r="C72" s="144" t="s">
        <v>74</v>
      </c>
      <c r="D72" s="145">
        <v>3803</v>
      </c>
      <c r="E72" s="146">
        <v>0</v>
      </c>
      <c r="F72" s="145">
        <v>18000</v>
      </c>
      <c r="G72" s="147"/>
      <c r="H72" s="147"/>
      <c r="I72" s="147"/>
      <c r="J72" s="148"/>
      <c r="K72" s="145">
        <v>15768.658541999999</v>
      </c>
      <c r="L72" s="148">
        <v>43635.89</v>
      </c>
      <c r="M72" s="149">
        <v>3</v>
      </c>
      <c r="N72" s="149">
        <v>3</v>
      </c>
      <c r="O72" s="149">
        <v>3</v>
      </c>
      <c r="P72" s="149">
        <v>4</v>
      </c>
      <c r="Q72" s="149">
        <v>4.8</v>
      </c>
      <c r="R72" s="149"/>
      <c r="S72" s="149">
        <v>4</v>
      </c>
      <c r="T72" s="149">
        <v>4</v>
      </c>
      <c r="U72" s="150"/>
    </row>
    <row r="73" spans="1:21" ht="31.5" customHeight="1" x14ac:dyDescent="0.4">
      <c r="A73" s="136">
        <v>113</v>
      </c>
      <c r="B73" s="144" t="s">
        <v>73</v>
      </c>
      <c r="C73" s="144" t="s">
        <v>75</v>
      </c>
      <c r="D73" s="145">
        <v>27625</v>
      </c>
      <c r="E73" s="146">
        <v>29958</v>
      </c>
      <c r="F73" s="145">
        <v>3150</v>
      </c>
      <c r="G73" s="147"/>
      <c r="H73" s="147"/>
      <c r="I73" s="147"/>
      <c r="J73" s="148"/>
      <c r="K73" s="145">
        <v>11215.186755500001</v>
      </c>
      <c r="L73" s="148"/>
      <c r="M73" s="149">
        <v>3</v>
      </c>
      <c r="N73" s="149">
        <v>4</v>
      </c>
      <c r="O73" s="149">
        <v>4</v>
      </c>
      <c r="P73" s="149">
        <v>5</v>
      </c>
      <c r="Q73" s="149">
        <v>5</v>
      </c>
      <c r="R73" s="149">
        <v>5</v>
      </c>
      <c r="S73" s="149">
        <v>5</v>
      </c>
      <c r="T73" s="149">
        <v>5</v>
      </c>
      <c r="U73" s="150"/>
    </row>
    <row r="74" spans="1:21" ht="31.5" customHeight="1" x14ac:dyDescent="0.4">
      <c r="A74" s="136">
        <v>114</v>
      </c>
      <c r="B74" s="144" t="s">
        <v>73</v>
      </c>
      <c r="C74" s="144" t="s">
        <v>76</v>
      </c>
      <c r="D74" s="145">
        <v>220297</v>
      </c>
      <c r="E74" s="146">
        <v>216495.99000000002</v>
      </c>
      <c r="F74" s="145">
        <v>19894</v>
      </c>
      <c r="G74" s="147">
        <v>1</v>
      </c>
      <c r="H74" s="147">
        <v>0</v>
      </c>
      <c r="I74" s="147">
        <v>2000</v>
      </c>
      <c r="J74" s="148">
        <v>2001</v>
      </c>
      <c r="K74" s="145">
        <v>57121.871625000007</v>
      </c>
      <c r="L74" s="148"/>
      <c r="M74" s="149">
        <v>3</v>
      </c>
      <c r="N74" s="149">
        <v>4</v>
      </c>
      <c r="O74" s="149">
        <v>4</v>
      </c>
      <c r="P74" s="149">
        <v>5</v>
      </c>
      <c r="Q74" s="149">
        <v>4.4000000000000004</v>
      </c>
      <c r="R74" s="149">
        <v>2</v>
      </c>
      <c r="S74" s="149">
        <v>5</v>
      </c>
      <c r="T74" s="149">
        <v>4</v>
      </c>
      <c r="U74" s="150">
        <v>3</v>
      </c>
    </row>
    <row r="75" spans="1:21" x14ac:dyDescent="0.4">
      <c r="A75" s="136">
        <v>116</v>
      </c>
      <c r="B75" s="144" t="s">
        <v>73</v>
      </c>
      <c r="C75" s="144" t="s">
        <v>77</v>
      </c>
      <c r="D75" s="145"/>
      <c r="E75" s="146">
        <v>0</v>
      </c>
      <c r="F75" s="145"/>
      <c r="G75" s="147"/>
      <c r="H75" s="147"/>
      <c r="I75" s="147"/>
      <c r="J75" s="148"/>
      <c r="K75" s="145">
        <v>3326.0295704999999</v>
      </c>
      <c r="L75" s="148">
        <v>8418.52</v>
      </c>
      <c r="M75" s="149">
        <v>3</v>
      </c>
      <c r="N75" s="149">
        <v>3</v>
      </c>
      <c r="O75" s="149">
        <v>3</v>
      </c>
      <c r="P75" s="149">
        <v>4</v>
      </c>
      <c r="Q75" s="149">
        <v>4.6500000000000004</v>
      </c>
      <c r="R75" s="149">
        <v>5</v>
      </c>
      <c r="S75" s="149">
        <v>5</v>
      </c>
      <c r="T75" s="149">
        <v>4</v>
      </c>
      <c r="U75" s="150"/>
    </row>
    <row r="76" spans="1:21" x14ac:dyDescent="0.4">
      <c r="A76" s="136">
        <v>117</v>
      </c>
      <c r="B76" s="144" t="s">
        <v>73</v>
      </c>
      <c r="C76" s="144" t="s">
        <v>78</v>
      </c>
      <c r="D76" s="145"/>
      <c r="E76" s="146">
        <v>0</v>
      </c>
      <c r="F76" s="145"/>
      <c r="G76" s="147"/>
      <c r="H76" s="147"/>
      <c r="I76" s="147"/>
      <c r="J76" s="148"/>
      <c r="K76" s="145">
        <v>15539.959980999998</v>
      </c>
      <c r="L76" s="148">
        <v>27722.449999999997</v>
      </c>
      <c r="M76" s="149">
        <v>3</v>
      </c>
      <c r="N76" s="149">
        <v>3</v>
      </c>
      <c r="O76" s="149">
        <v>3</v>
      </c>
      <c r="P76" s="149">
        <v>4</v>
      </c>
      <c r="Q76" s="149">
        <v>4.5999999999999996</v>
      </c>
      <c r="R76" s="149">
        <v>3</v>
      </c>
      <c r="S76" s="149">
        <v>5</v>
      </c>
      <c r="T76" s="149">
        <v>5</v>
      </c>
      <c r="U76" s="150"/>
    </row>
    <row r="77" spans="1:21" x14ac:dyDescent="0.4">
      <c r="A77" s="136">
        <v>118</v>
      </c>
      <c r="B77" s="144" t="s">
        <v>73</v>
      </c>
      <c r="C77" s="144" t="s">
        <v>79</v>
      </c>
      <c r="D77" s="145">
        <v>40989</v>
      </c>
      <c r="E77" s="146">
        <v>0</v>
      </c>
      <c r="F77" s="145"/>
      <c r="G77" s="147"/>
      <c r="H77" s="147"/>
      <c r="I77" s="147"/>
      <c r="J77" s="148"/>
      <c r="K77" s="145">
        <v>6594.1602089999988</v>
      </c>
      <c r="L77" s="148">
        <v>40045.9</v>
      </c>
      <c r="M77" s="149">
        <v>5</v>
      </c>
      <c r="N77" s="149">
        <v>4</v>
      </c>
      <c r="O77" s="149">
        <v>3</v>
      </c>
      <c r="P77" s="149">
        <v>5</v>
      </c>
      <c r="Q77" s="149">
        <v>4.6500000000000004</v>
      </c>
      <c r="R77" s="149">
        <v>5</v>
      </c>
      <c r="S77" s="149">
        <v>5</v>
      </c>
      <c r="T77" s="149">
        <v>5</v>
      </c>
      <c r="U77" s="150"/>
    </row>
    <row r="78" spans="1:21" x14ac:dyDescent="0.4">
      <c r="A78" s="136">
        <v>119</v>
      </c>
      <c r="B78" s="144" t="s">
        <v>73</v>
      </c>
      <c r="C78" s="144" t="s">
        <v>80</v>
      </c>
      <c r="D78" s="145">
        <v>1120</v>
      </c>
      <c r="E78" s="146"/>
      <c r="F78" s="145"/>
      <c r="G78" s="147"/>
      <c r="H78" s="147"/>
      <c r="I78" s="147"/>
      <c r="J78" s="148"/>
      <c r="K78" s="145">
        <v>16110.814265000001</v>
      </c>
      <c r="L78" s="148"/>
      <c r="M78" s="149">
        <v>3</v>
      </c>
      <c r="N78" s="149">
        <v>2</v>
      </c>
      <c r="O78" s="149">
        <v>3</v>
      </c>
      <c r="P78" s="149">
        <v>4</v>
      </c>
      <c r="Q78" s="149">
        <v>2.5499999999999998</v>
      </c>
      <c r="R78" s="149">
        <v>2</v>
      </c>
      <c r="S78" s="149"/>
      <c r="T78" s="149">
        <v>4</v>
      </c>
      <c r="U78" s="150"/>
    </row>
    <row r="79" spans="1:21" ht="31.5" customHeight="1" x14ac:dyDescent="0.4">
      <c r="A79" s="136">
        <v>171</v>
      </c>
      <c r="B79" s="144" t="s">
        <v>73</v>
      </c>
      <c r="C79" s="144" t="s">
        <v>81</v>
      </c>
      <c r="D79" s="145"/>
      <c r="E79" s="146">
        <v>0</v>
      </c>
      <c r="F79" s="145">
        <v>602</v>
      </c>
      <c r="G79" s="147"/>
      <c r="H79" s="147"/>
      <c r="I79" s="147"/>
      <c r="J79" s="148"/>
      <c r="K79" s="145">
        <v>4614.7988250000008</v>
      </c>
      <c r="L79" s="148"/>
      <c r="M79" s="149">
        <v>3</v>
      </c>
      <c r="N79" s="149">
        <v>3</v>
      </c>
      <c r="O79" s="149">
        <v>4</v>
      </c>
      <c r="P79" s="149">
        <v>4</v>
      </c>
      <c r="Q79" s="149">
        <v>4.8</v>
      </c>
      <c r="R79" s="149">
        <v>2</v>
      </c>
      <c r="S79" s="149">
        <v>4</v>
      </c>
      <c r="T79" s="149">
        <v>5</v>
      </c>
      <c r="U79" s="150"/>
    </row>
    <row r="80" spans="1:21" ht="31.5" customHeight="1" x14ac:dyDescent="0.4">
      <c r="A80" s="136">
        <v>126</v>
      </c>
      <c r="B80" s="144" t="s">
        <v>73</v>
      </c>
      <c r="C80" s="144" t="s">
        <v>82</v>
      </c>
      <c r="D80" s="145">
        <v>155</v>
      </c>
      <c r="E80" s="146">
        <v>0</v>
      </c>
      <c r="F80" s="145">
        <v>1869</v>
      </c>
      <c r="G80" s="147"/>
      <c r="H80" s="147"/>
      <c r="I80" s="147"/>
      <c r="J80" s="148"/>
      <c r="K80" s="145">
        <v>9615.2975554999975</v>
      </c>
      <c r="L80" s="148">
        <v>6786.3600000000006</v>
      </c>
      <c r="M80" s="149">
        <v>3</v>
      </c>
      <c r="N80" s="149">
        <v>3</v>
      </c>
      <c r="O80" s="149">
        <v>4</v>
      </c>
      <c r="P80" s="149">
        <v>4</v>
      </c>
      <c r="Q80" s="149">
        <v>3.95</v>
      </c>
      <c r="R80" s="149">
        <v>4</v>
      </c>
      <c r="S80" s="149">
        <v>5</v>
      </c>
      <c r="T80" s="149">
        <v>4</v>
      </c>
      <c r="U80" s="150"/>
    </row>
    <row r="81" spans="1:21" x14ac:dyDescent="0.4">
      <c r="A81" s="136">
        <v>124</v>
      </c>
      <c r="B81" s="144" t="s">
        <v>73</v>
      </c>
      <c r="C81" s="144" t="s">
        <v>83</v>
      </c>
      <c r="D81" s="145">
        <v>38993</v>
      </c>
      <c r="E81" s="146">
        <v>48833.399999999994</v>
      </c>
      <c r="F81" s="145"/>
      <c r="G81" s="147"/>
      <c r="H81" s="147"/>
      <c r="I81" s="147"/>
      <c r="J81" s="148"/>
      <c r="K81" s="145">
        <v>14513.302713000001</v>
      </c>
      <c r="L81" s="148"/>
      <c r="M81" s="149">
        <v>4</v>
      </c>
      <c r="N81" s="149">
        <v>3</v>
      </c>
      <c r="O81" s="149">
        <v>2</v>
      </c>
      <c r="P81" s="149">
        <v>5</v>
      </c>
      <c r="Q81" s="149">
        <v>3.4000000000000004</v>
      </c>
      <c r="R81" s="149">
        <v>2</v>
      </c>
      <c r="S81" s="149">
        <v>5</v>
      </c>
      <c r="T81" s="149">
        <v>4</v>
      </c>
      <c r="U81" s="150"/>
    </row>
    <row r="82" spans="1:21" ht="31.5" customHeight="1" x14ac:dyDescent="0.4">
      <c r="A82" s="136">
        <v>168</v>
      </c>
      <c r="B82" s="144" t="s">
        <v>73</v>
      </c>
      <c r="C82" s="144" t="s">
        <v>84</v>
      </c>
      <c r="D82" s="145"/>
      <c r="E82" s="146">
        <v>0</v>
      </c>
      <c r="F82" s="145">
        <v>4118</v>
      </c>
      <c r="G82" s="147"/>
      <c r="H82" s="147"/>
      <c r="I82" s="147"/>
      <c r="J82" s="148"/>
      <c r="K82" s="145">
        <v>11482.209375</v>
      </c>
      <c r="L82" s="148"/>
      <c r="M82" s="149">
        <v>3</v>
      </c>
      <c r="N82" s="149">
        <v>3</v>
      </c>
      <c r="O82" s="149">
        <v>5</v>
      </c>
      <c r="P82" s="149">
        <v>4</v>
      </c>
      <c r="Q82" s="149">
        <v>4.3</v>
      </c>
      <c r="R82" s="149">
        <v>2</v>
      </c>
      <c r="S82" s="149">
        <v>5</v>
      </c>
      <c r="T82" s="149">
        <v>5</v>
      </c>
      <c r="U82" s="150"/>
    </row>
    <row r="83" spans="1:21" ht="31.5" customHeight="1" x14ac:dyDescent="0.4">
      <c r="A83" s="136">
        <v>128</v>
      </c>
      <c r="B83" s="144" t="s">
        <v>73</v>
      </c>
      <c r="C83" s="144" t="s">
        <v>85</v>
      </c>
      <c r="D83" s="145">
        <v>25633</v>
      </c>
      <c r="E83" s="146">
        <v>70091.64</v>
      </c>
      <c r="F83" s="145">
        <v>1006</v>
      </c>
      <c r="G83" s="147"/>
      <c r="H83" s="147"/>
      <c r="I83" s="147"/>
      <c r="J83" s="148"/>
      <c r="K83" s="145">
        <v>25976.958280000003</v>
      </c>
      <c r="L83" s="148"/>
      <c r="M83" s="154">
        <v>4</v>
      </c>
      <c r="N83" s="154">
        <v>4</v>
      </c>
      <c r="O83" s="154">
        <v>4</v>
      </c>
      <c r="P83" s="154">
        <v>5</v>
      </c>
      <c r="Q83" s="154">
        <v>4.6500000000000004</v>
      </c>
      <c r="R83" s="154">
        <v>1</v>
      </c>
      <c r="S83" s="154">
        <v>5</v>
      </c>
      <c r="T83" s="154">
        <v>4</v>
      </c>
      <c r="U83" s="150"/>
    </row>
    <row r="84" spans="1:21" ht="31.5" customHeight="1" x14ac:dyDescent="0.4">
      <c r="A84" s="136">
        <v>129</v>
      </c>
      <c r="B84" s="144" t="s">
        <v>73</v>
      </c>
      <c r="C84" s="144" t="s">
        <v>86</v>
      </c>
      <c r="D84" s="145">
        <v>11066</v>
      </c>
      <c r="E84" s="146">
        <v>48121.75</v>
      </c>
      <c r="F84" s="145">
        <v>16043</v>
      </c>
      <c r="G84" s="147"/>
      <c r="H84" s="147"/>
      <c r="I84" s="147"/>
      <c r="J84" s="148"/>
      <c r="K84" s="145">
        <v>29442.053550000004</v>
      </c>
      <c r="L84" s="148"/>
      <c r="M84" s="149">
        <v>5</v>
      </c>
      <c r="N84" s="149">
        <v>4</v>
      </c>
      <c r="O84" s="149">
        <v>5</v>
      </c>
      <c r="P84" s="149">
        <v>5</v>
      </c>
      <c r="Q84" s="149">
        <v>2.75</v>
      </c>
      <c r="R84" s="149">
        <v>5</v>
      </c>
      <c r="S84" s="149">
        <v>5</v>
      </c>
      <c r="T84" s="149">
        <v>4</v>
      </c>
      <c r="U84" s="150"/>
    </row>
    <row r="85" spans="1:21" x14ac:dyDescent="0.4">
      <c r="A85" s="136">
        <v>133</v>
      </c>
      <c r="B85" s="144" t="s">
        <v>73</v>
      </c>
      <c r="C85" s="144" t="s">
        <v>87</v>
      </c>
      <c r="D85" s="145">
        <v>34362</v>
      </c>
      <c r="E85" s="146">
        <v>42476.200000000004</v>
      </c>
      <c r="F85" s="145"/>
      <c r="G85" s="147"/>
      <c r="H85" s="147"/>
      <c r="I85" s="147"/>
      <c r="J85" s="148"/>
      <c r="K85" s="145">
        <v>4632.9426779999994</v>
      </c>
      <c r="L85" s="148"/>
      <c r="M85" s="154">
        <v>4</v>
      </c>
      <c r="N85" s="154">
        <v>4</v>
      </c>
      <c r="O85" s="154">
        <v>2</v>
      </c>
      <c r="P85" s="154">
        <v>5</v>
      </c>
      <c r="Q85" s="154">
        <v>3</v>
      </c>
      <c r="R85" s="154">
        <v>1</v>
      </c>
      <c r="S85" s="154">
        <v>5</v>
      </c>
      <c r="T85" s="154">
        <v>5</v>
      </c>
      <c r="U85" s="150"/>
    </row>
    <row r="86" spans="1:21" ht="31.5" customHeight="1" x14ac:dyDescent="0.4">
      <c r="A86" s="136">
        <v>170</v>
      </c>
      <c r="B86" s="144" t="s">
        <v>73</v>
      </c>
      <c r="C86" s="144" t="s">
        <v>88</v>
      </c>
      <c r="D86" s="145">
        <v>61637</v>
      </c>
      <c r="E86" s="146">
        <v>54100.630000000005</v>
      </c>
      <c r="F86" s="145">
        <v>3956</v>
      </c>
      <c r="G86" s="147"/>
      <c r="H86" s="147"/>
      <c r="I86" s="147"/>
      <c r="J86" s="148"/>
      <c r="K86" s="145">
        <v>5543.0739000000003</v>
      </c>
      <c r="L86" s="148"/>
      <c r="M86" s="149">
        <v>5</v>
      </c>
      <c r="N86" s="149">
        <v>4</v>
      </c>
      <c r="O86" s="149">
        <v>4</v>
      </c>
      <c r="P86" s="149">
        <v>5</v>
      </c>
      <c r="Q86" s="149">
        <v>3.75</v>
      </c>
      <c r="R86" s="149">
        <v>4</v>
      </c>
      <c r="S86" s="149">
        <v>5</v>
      </c>
      <c r="T86" s="149">
        <v>5</v>
      </c>
      <c r="U86" s="150"/>
    </row>
    <row r="87" spans="1:21" x14ac:dyDescent="0.4">
      <c r="A87" s="136">
        <v>120</v>
      </c>
      <c r="B87" s="144" t="s">
        <v>73</v>
      </c>
      <c r="C87" s="144" t="s">
        <v>89</v>
      </c>
      <c r="D87" s="145">
        <v>7222</v>
      </c>
      <c r="E87" s="146">
        <v>0</v>
      </c>
      <c r="F87" s="145">
        <v>4068</v>
      </c>
      <c r="G87" s="147"/>
      <c r="H87" s="147"/>
      <c r="I87" s="147"/>
      <c r="J87" s="148"/>
      <c r="K87" s="145">
        <v>7970.7804540000006</v>
      </c>
      <c r="L87" s="148"/>
      <c r="M87" s="149">
        <v>3</v>
      </c>
      <c r="N87" s="149">
        <v>3</v>
      </c>
      <c r="O87" s="149">
        <v>4</v>
      </c>
      <c r="P87" s="149">
        <v>5</v>
      </c>
      <c r="Q87" s="149">
        <v>4.6500000000000004</v>
      </c>
      <c r="R87" s="149">
        <v>1</v>
      </c>
      <c r="S87" s="149">
        <v>5</v>
      </c>
      <c r="T87" s="149">
        <v>5</v>
      </c>
      <c r="U87" s="150"/>
    </row>
    <row r="88" spans="1:21" ht="31.5" customHeight="1" x14ac:dyDescent="0.4">
      <c r="A88" s="136">
        <v>136</v>
      </c>
      <c r="B88" s="144" t="s">
        <v>73</v>
      </c>
      <c r="C88" s="144" t="s">
        <v>90</v>
      </c>
      <c r="D88" s="145"/>
      <c r="E88" s="146">
        <v>0</v>
      </c>
      <c r="F88" s="145"/>
      <c r="G88" s="147"/>
      <c r="H88" s="147"/>
      <c r="I88" s="147"/>
      <c r="J88" s="148"/>
      <c r="K88" s="145">
        <v>17416.486132500002</v>
      </c>
      <c r="L88" s="148">
        <v>9546.6599999999962</v>
      </c>
      <c r="M88" s="149">
        <v>3</v>
      </c>
      <c r="N88" s="149">
        <v>2</v>
      </c>
      <c r="O88" s="149">
        <v>2</v>
      </c>
      <c r="P88" s="149">
        <v>3</v>
      </c>
      <c r="Q88" s="149">
        <v>3.75</v>
      </c>
      <c r="R88" s="149">
        <v>1</v>
      </c>
      <c r="S88" s="149">
        <v>5</v>
      </c>
      <c r="T88" s="149">
        <v>4</v>
      </c>
      <c r="U88" s="150"/>
    </row>
    <row r="89" spans="1:21" ht="31.5" customHeight="1" x14ac:dyDescent="0.4">
      <c r="A89" s="136">
        <v>173</v>
      </c>
      <c r="B89" s="144" t="s">
        <v>73</v>
      </c>
      <c r="C89" s="144" t="s">
        <v>91</v>
      </c>
      <c r="D89" s="145"/>
      <c r="E89" s="146"/>
      <c r="F89" s="145"/>
      <c r="G89" s="147"/>
      <c r="H89" s="147"/>
      <c r="I89" s="147"/>
      <c r="J89" s="148"/>
      <c r="K89" s="145"/>
      <c r="L89" s="148"/>
      <c r="M89" s="149">
        <v>4</v>
      </c>
      <c r="N89" s="149">
        <v>5</v>
      </c>
      <c r="O89" s="149">
        <v>2</v>
      </c>
      <c r="P89" s="149">
        <v>5</v>
      </c>
      <c r="Q89" s="149">
        <v>2.3000000000000003</v>
      </c>
      <c r="R89" s="149">
        <v>5</v>
      </c>
      <c r="S89" s="149"/>
      <c r="T89" s="149">
        <v>5</v>
      </c>
      <c r="U89" s="150"/>
    </row>
    <row r="90" spans="1:21" ht="31.5" customHeight="1" x14ac:dyDescent="0.4">
      <c r="A90" s="136">
        <v>26</v>
      </c>
      <c r="B90" s="144" t="s">
        <v>92</v>
      </c>
      <c r="C90" s="144" t="s">
        <v>94</v>
      </c>
      <c r="D90" s="145"/>
      <c r="E90" s="146"/>
      <c r="F90" s="145"/>
      <c r="G90" s="147"/>
      <c r="H90" s="147"/>
      <c r="I90" s="147"/>
      <c r="J90" s="148"/>
      <c r="K90" s="145">
        <v>8756.0176704000005</v>
      </c>
      <c r="L90" s="148">
        <v>39906</v>
      </c>
      <c r="M90" s="149">
        <v>3</v>
      </c>
      <c r="N90" s="149">
        <v>3</v>
      </c>
      <c r="O90" s="149"/>
      <c r="P90" s="149">
        <v>4</v>
      </c>
      <c r="Q90" s="149"/>
      <c r="R90" s="149"/>
      <c r="S90" s="149">
        <v>5</v>
      </c>
      <c r="T90" s="149">
        <v>3</v>
      </c>
      <c r="U90" s="150"/>
    </row>
    <row r="91" spans="1:21" ht="31.5" customHeight="1" x14ac:dyDescent="0.4">
      <c r="A91" s="136"/>
      <c r="B91" s="144" t="s">
        <v>92</v>
      </c>
      <c r="C91" s="144" t="s">
        <v>201</v>
      </c>
      <c r="D91" s="145"/>
      <c r="E91" s="146"/>
      <c r="F91" s="145"/>
      <c r="G91" s="147"/>
      <c r="H91" s="147"/>
      <c r="I91" s="147"/>
      <c r="J91" s="148"/>
      <c r="K91" s="145">
        <v>9026.7124584000012</v>
      </c>
      <c r="L91" s="148">
        <v>43542.52</v>
      </c>
      <c r="M91" s="149">
        <v>3</v>
      </c>
      <c r="N91" s="149"/>
      <c r="O91" s="149"/>
      <c r="P91" s="149">
        <v>4</v>
      </c>
      <c r="Q91" s="149">
        <v>2.5499999999999998</v>
      </c>
      <c r="R91" s="149"/>
      <c r="S91" s="149">
        <v>3</v>
      </c>
      <c r="T91" s="149">
        <v>2</v>
      </c>
      <c r="U91" s="150"/>
    </row>
    <row r="92" spans="1:21" ht="31.5" customHeight="1" x14ac:dyDescent="0.4">
      <c r="A92" s="136">
        <v>27</v>
      </c>
      <c r="B92" s="144" t="s">
        <v>92</v>
      </c>
      <c r="C92" s="144" t="s">
        <v>97</v>
      </c>
      <c r="D92" s="145"/>
      <c r="E92" s="146"/>
      <c r="F92" s="145"/>
      <c r="G92" s="147"/>
      <c r="H92" s="147"/>
      <c r="I92" s="147"/>
      <c r="J92" s="148"/>
      <c r="K92" s="145">
        <v>5141.7258547200008</v>
      </c>
      <c r="L92" s="148">
        <v>10543</v>
      </c>
      <c r="M92" s="149">
        <v>3</v>
      </c>
      <c r="N92" s="149">
        <v>3</v>
      </c>
      <c r="O92" s="149"/>
      <c r="P92" s="149">
        <v>3</v>
      </c>
      <c r="Q92" s="149">
        <v>2.4000000000000004</v>
      </c>
      <c r="R92" s="149"/>
      <c r="S92" s="149">
        <v>5</v>
      </c>
      <c r="T92" s="149">
        <v>3</v>
      </c>
      <c r="U92" s="150"/>
    </row>
    <row r="93" spans="1:21" ht="31.5" customHeight="1" x14ac:dyDescent="0.4">
      <c r="A93" s="136"/>
      <c r="B93" s="144" t="s">
        <v>92</v>
      </c>
      <c r="C93" s="144" t="s">
        <v>200</v>
      </c>
      <c r="D93" s="145"/>
      <c r="E93" s="146"/>
      <c r="F93" s="145"/>
      <c r="G93" s="147"/>
      <c r="H93" s="147"/>
      <c r="I93" s="147"/>
      <c r="J93" s="148"/>
      <c r="K93" s="145">
        <v>2539.2358118400002</v>
      </c>
      <c r="L93" s="148">
        <v>33299</v>
      </c>
      <c r="M93" s="149">
        <v>3</v>
      </c>
      <c r="N93" s="149"/>
      <c r="O93" s="149"/>
      <c r="P93" s="149">
        <v>3</v>
      </c>
      <c r="Q93" s="149">
        <v>3.15</v>
      </c>
      <c r="R93" s="149"/>
      <c r="S93" s="149">
        <v>3</v>
      </c>
      <c r="T93" s="149">
        <v>2</v>
      </c>
      <c r="U93" s="150"/>
    </row>
    <row r="94" spans="1:21" ht="31.5" customHeight="1" x14ac:dyDescent="0.4">
      <c r="A94" s="136">
        <v>24</v>
      </c>
      <c r="B94" s="144" t="s">
        <v>92</v>
      </c>
      <c r="C94" s="144" t="s">
        <v>98</v>
      </c>
      <c r="D94" s="145"/>
      <c r="E94" s="146">
        <v>400</v>
      </c>
      <c r="F94" s="145"/>
      <c r="G94" s="147">
        <v>0</v>
      </c>
      <c r="H94" s="147">
        <v>0</v>
      </c>
      <c r="I94" s="147">
        <v>2500</v>
      </c>
      <c r="J94" s="148">
        <v>2500</v>
      </c>
      <c r="K94" s="145">
        <v>36814.663398240002</v>
      </c>
      <c r="L94" s="148">
        <v>62387</v>
      </c>
      <c r="M94" s="149">
        <v>3</v>
      </c>
      <c r="N94" s="149">
        <v>3</v>
      </c>
      <c r="O94" s="149">
        <v>1</v>
      </c>
      <c r="P94" s="149">
        <v>3</v>
      </c>
      <c r="Q94" s="149">
        <v>3.5500000000000003</v>
      </c>
      <c r="R94" s="149">
        <v>1</v>
      </c>
      <c r="S94" s="149">
        <v>5</v>
      </c>
      <c r="T94" s="149">
        <v>3</v>
      </c>
      <c r="U94" s="150">
        <v>5</v>
      </c>
    </row>
    <row r="95" spans="1:21" ht="31.5" customHeight="1" x14ac:dyDescent="0.4">
      <c r="A95" s="136">
        <v>25</v>
      </c>
      <c r="B95" s="144" t="s">
        <v>92</v>
      </c>
      <c r="C95" s="144" t="s">
        <v>99</v>
      </c>
      <c r="D95" s="145"/>
      <c r="E95" s="146"/>
      <c r="F95" s="145"/>
      <c r="G95" s="147"/>
      <c r="H95" s="147"/>
      <c r="I95" s="147"/>
      <c r="J95" s="148"/>
      <c r="K95" s="145">
        <v>7620.0087600000006</v>
      </c>
      <c r="L95" s="148">
        <v>14990</v>
      </c>
      <c r="M95" s="149">
        <v>3</v>
      </c>
      <c r="N95" s="149">
        <v>3</v>
      </c>
      <c r="O95" s="149"/>
      <c r="P95" s="149">
        <v>2</v>
      </c>
      <c r="Q95" s="149">
        <v>3.4000000000000004</v>
      </c>
      <c r="R95" s="149"/>
      <c r="S95" s="149">
        <v>5</v>
      </c>
      <c r="T95" s="149">
        <v>3</v>
      </c>
      <c r="U95" s="150"/>
    </row>
    <row r="96" spans="1:21" ht="31.5" customHeight="1" x14ac:dyDescent="0.4">
      <c r="A96" s="136"/>
      <c r="B96" s="144" t="s">
        <v>92</v>
      </c>
      <c r="C96" s="144" t="s">
        <v>199</v>
      </c>
      <c r="D96" s="145"/>
      <c r="E96" s="146"/>
      <c r="F96" s="145"/>
      <c r="G96" s="147"/>
      <c r="H96" s="147"/>
      <c r="I96" s="147"/>
      <c r="J96" s="148"/>
      <c r="K96" s="145">
        <v>13163.0046912</v>
      </c>
      <c r="L96" s="148">
        <v>34350</v>
      </c>
      <c r="M96" s="149">
        <v>2</v>
      </c>
      <c r="N96" s="149"/>
      <c r="O96" s="149"/>
      <c r="P96" s="149">
        <v>3</v>
      </c>
      <c r="Q96" s="149">
        <v>3.05</v>
      </c>
      <c r="R96" s="149"/>
      <c r="S96" s="149">
        <v>5</v>
      </c>
      <c r="T96" s="149">
        <v>1</v>
      </c>
      <c r="U96" s="150"/>
    </row>
    <row r="97" spans="1:21" ht="31.5" customHeight="1" x14ac:dyDescent="0.4">
      <c r="A97" s="136">
        <v>23</v>
      </c>
      <c r="B97" s="144" t="s">
        <v>92</v>
      </c>
      <c r="C97" s="144" t="s">
        <v>100</v>
      </c>
      <c r="D97" s="145"/>
      <c r="E97" s="146"/>
      <c r="F97" s="145"/>
      <c r="G97" s="147"/>
      <c r="H97" s="147"/>
      <c r="I97" s="147"/>
      <c r="J97" s="148"/>
      <c r="K97" s="145">
        <v>18167.343798240003</v>
      </c>
      <c r="L97" s="148">
        <v>39984</v>
      </c>
      <c r="M97" s="149">
        <v>3</v>
      </c>
      <c r="N97" s="149">
        <v>3</v>
      </c>
      <c r="O97" s="149"/>
      <c r="P97" s="149">
        <v>3</v>
      </c>
      <c r="Q97" s="149">
        <v>1</v>
      </c>
      <c r="R97" s="149"/>
      <c r="S97" s="149">
        <v>3</v>
      </c>
      <c r="T97" s="149">
        <v>3</v>
      </c>
      <c r="U97" s="150"/>
    </row>
    <row r="98" spans="1:21" ht="31.5" customHeight="1" x14ac:dyDescent="0.4">
      <c r="A98" s="136">
        <v>19</v>
      </c>
      <c r="B98" s="144" t="s">
        <v>102</v>
      </c>
      <c r="C98" s="144" t="s">
        <v>103</v>
      </c>
      <c r="D98" s="145"/>
      <c r="E98" s="146">
        <v>0</v>
      </c>
      <c r="F98" s="145"/>
      <c r="G98" s="147"/>
      <c r="H98" s="147"/>
      <c r="I98" s="147"/>
      <c r="J98" s="148"/>
      <c r="K98" s="145">
        <v>2471.7801487600004</v>
      </c>
      <c r="L98" s="148"/>
      <c r="M98" s="149">
        <v>1</v>
      </c>
      <c r="N98" s="149">
        <v>2</v>
      </c>
      <c r="O98" s="149"/>
      <c r="P98" s="149"/>
      <c r="Q98" s="149">
        <v>1</v>
      </c>
      <c r="R98" s="149"/>
      <c r="S98" s="149"/>
      <c r="T98" s="149">
        <v>3</v>
      </c>
      <c r="U98" s="150"/>
    </row>
    <row r="99" spans="1:21" ht="31.5" customHeight="1" x14ac:dyDescent="0.4">
      <c r="A99" s="136">
        <v>16</v>
      </c>
      <c r="B99" s="144" t="s">
        <v>102</v>
      </c>
      <c r="C99" s="144" t="s">
        <v>104</v>
      </c>
      <c r="D99" s="145"/>
      <c r="E99" s="146"/>
      <c r="F99" s="145"/>
      <c r="G99" s="147"/>
      <c r="H99" s="147"/>
      <c r="I99" s="147"/>
      <c r="J99" s="148"/>
      <c r="K99" s="145"/>
      <c r="L99" s="148"/>
      <c r="M99" s="149">
        <v>1</v>
      </c>
      <c r="N99" s="149">
        <v>2.6666666666666665</v>
      </c>
      <c r="O99" s="149"/>
      <c r="P99" s="149"/>
      <c r="Q99" s="149">
        <v>3.2</v>
      </c>
      <c r="R99" s="149"/>
      <c r="S99" s="149"/>
      <c r="T99" s="149">
        <v>3</v>
      </c>
      <c r="U99" s="150"/>
    </row>
    <row r="100" spans="1:21" x14ac:dyDescent="0.4">
      <c r="A100" s="136">
        <v>18</v>
      </c>
      <c r="B100" s="144" t="s">
        <v>102</v>
      </c>
      <c r="C100" s="144" t="s">
        <v>105</v>
      </c>
      <c r="D100" s="145"/>
      <c r="E100" s="146"/>
      <c r="F100" s="145"/>
      <c r="G100" s="147"/>
      <c r="H100" s="147"/>
      <c r="I100" s="147"/>
      <c r="J100" s="148"/>
      <c r="K100" s="145">
        <v>4984.5207775999997</v>
      </c>
      <c r="L100" s="148"/>
      <c r="M100" s="149">
        <v>1</v>
      </c>
      <c r="N100" s="149">
        <v>2</v>
      </c>
      <c r="O100" s="149"/>
      <c r="P100" s="149"/>
      <c r="Q100" s="149">
        <v>2.35</v>
      </c>
      <c r="R100" s="149"/>
      <c r="S100" s="149"/>
      <c r="T100" s="149">
        <v>3</v>
      </c>
      <c r="U100" s="150"/>
    </row>
    <row r="101" spans="1:21" x14ac:dyDescent="0.4">
      <c r="A101" s="136">
        <v>15</v>
      </c>
      <c r="B101" s="144" t="s">
        <v>102</v>
      </c>
      <c r="C101" s="144" t="s">
        <v>106</v>
      </c>
      <c r="D101" s="145"/>
      <c r="E101" s="146"/>
      <c r="F101" s="145"/>
      <c r="G101" s="147"/>
      <c r="H101" s="147"/>
      <c r="I101" s="147"/>
      <c r="J101" s="148"/>
      <c r="K101" s="145">
        <v>2045.1902047200001</v>
      </c>
      <c r="L101" s="148"/>
      <c r="M101" s="149">
        <v>2</v>
      </c>
      <c r="N101" s="149">
        <v>2.6666666666666665</v>
      </c>
      <c r="O101" s="149"/>
      <c r="P101" s="149"/>
      <c r="Q101" s="149">
        <v>2.95</v>
      </c>
      <c r="R101" s="149"/>
      <c r="S101" s="149"/>
      <c r="T101" s="149">
        <v>3</v>
      </c>
      <c r="U101" s="150"/>
    </row>
    <row r="102" spans="1:21" ht="31.5" customHeight="1" x14ac:dyDescent="0.4">
      <c r="A102" s="136">
        <v>17</v>
      </c>
      <c r="B102" s="144" t="s">
        <v>102</v>
      </c>
      <c r="C102" s="144" t="s">
        <v>107</v>
      </c>
      <c r="D102" s="145"/>
      <c r="E102" s="146"/>
      <c r="F102" s="145"/>
      <c r="G102" s="147">
        <v>0</v>
      </c>
      <c r="H102" s="147">
        <v>0</v>
      </c>
      <c r="I102" s="147">
        <v>2500</v>
      </c>
      <c r="J102" s="148">
        <v>2500</v>
      </c>
      <c r="K102" s="145">
        <v>7472.2356415200011</v>
      </c>
      <c r="L102" s="148"/>
      <c r="M102" s="149">
        <v>2</v>
      </c>
      <c r="N102" s="149">
        <v>2.3333333333333335</v>
      </c>
      <c r="O102" s="149">
        <v>1</v>
      </c>
      <c r="P102" s="149"/>
      <c r="Q102" s="149">
        <v>1</v>
      </c>
      <c r="R102" s="149"/>
      <c r="S102" s="149"/>
      <c r="T102" s="149">
        <v>4</v>
      </c>
      <c r="U102" s="150">
        <v>2</v>
      </c>
    </row>
    <row r="103" spans="1:21" ht="31.5" customHeight="1" x14ac:dyDescent="0.4">
      <c r="A103" s="136">
        <v>14</v>
      </c>
      <c r="B103" s="144" t="s">
        <v>102</v>
      </c>
      <c r="C103" s="144" t="s">
        <v>108</v>
      </c>
      <c r="D103" s="145"/>
      <c r="E103" s="146"/>
      <c r="F103" s="145"/>
      <c r="G103" s="147"/>
      <c r="H103" s="147"/>
      <c r="I103" s="147"/>
      <c r="J103" s="148"/>
      <c r="K103" s="145">
        <v>410.412756</v>
      </c>
      <c r="L103" s="148"/>
      <c r="M103" s="149">
        <v>2</v>
      </c>
      <c r="N103" s="149">
        <v>2.3333333333333335</v>
      </c>
      <c r="O103" s="149"/>
      <c r="P103" s="149"/>
      <c r="Q103" s="149">
        <v>3</v>
      </c>
      <c r="R103" s="149"/>
      <c r="S103" s="149"/>
      <c r="T103" s="149">
        <v>3</v>
      </c>
      <c r="U103" s="150"/>
    </row>
    <row r="104" spans="1:21" ht="31.5" customHeight="1" x14ac:dyDescent="0.4">
      <c r="A104" s="136">
        <v>20</v>
      </c>
      <c r="B104" s="144" t="s">
        <v>102</v>
      </c>
      <c r="C104" s="144" t="s">
        <v>109</v>
      </c>
      <c r="D104" s="145"/>
      <c r="E104" s="146"/>
      <c r="F104" s="145"/>
      <c r="G104" s="147"/>
      <c r="H104" s="147"/>
      <c r="I104" s="147"/>
      <c r="J104" s="148"/>
      <c r="K104" s="145">
        <v>5915.2389004800007</v>
      </c>
      <c r="L104" s="148"/>
      <c r="M104" s="149">
        <v>2</v>
      </c>
      <c r="N104" s="149">
        <v>2</v>
      </c>
      <c r="O104" s="149"/>
      <c r="P104" s="149"/>
      <c r="Q104" s="149">
        <v>4.4000000000000004</v>
      </c>
      <c r="R104" s="149"/>
      <c r="S104" s="149"/>
      <c r="T104" s="149">
        <v>2</v>
      </c>
      <c r="U104" s="150"/>
    </row>
    <row r="105" spans="1:21" x14ac:dyDescent="0.4">
      <c r="A105" s="136">
        <v>72</v>
      </c>
      <c r="B105" s="144" t="s">
        <v>110</v>
      </c>
      <c r="C105" s="144" t="s">
        <v>111</v>
      </c>
      <c r="D105" s="151">
        <v>1600</v>
      </c>
      <c r="E105" s="146"/>
      <c r="F105" s="145"/>
      <c r="G105" s="147"/>
      <c r="H105" s="147"/>
      <c r="I105" s="147"/>
      <c r="J105" s="148"/>
      <c r="K105" s="145">
        <v>4638.6809211600003</v>
      </c>
      <c r="L105" s="148">
        <v>12765</v>
      </c>
      <c r="M105" s="149">
        <v>3</v>
      </c>
      <c r="N105" s="149">
        <v>4</v>
      </c>
      <c r="O105" s="149"/>
      <c r="P105" s="149">
        <v>5</v>
      </c>
      <c r="Q105" s="149">
        <v>2.7</v>
      </c>
      <c r="R105" s="149"/>
      <c r="S105" s="149">
        <v>5</v>
      </c>
      <c r="T105" s="149">
        <v>3</v>
      </c>
      <c r="U105" s="150"/>
    </row>
    <row r="106" spans="1:21" x14ac:dyDescent="0.4">
      <c r="A106" s="136">
        <v>63</v>
      </c>
      <c r="B106" s="144" t="s">
        <v>110</v>
      </c>
      <c r="C106" s="144" t="s">
        <v>112</v>
      </c>
      <c r="D106" s="151"/>
      <c r="E106" s="146"/>
      <c r="F106" s="145"/>
      <c r="G106" s="147">
        <v>10</v>
      </c>
      <c r="H106" s="147">
        <v>0</v>
      </c>
      <c r="I106" s="147">
        <v>0</v>
      </c>
      <c r="J106" s="148">
        <v>10</v>
      </c>
      <c r="K106" s="145">
        <v>1355.19008768</v>
      </c>
      <c r="L106" s="148">
        <v>13702</v>
      </c>
      <c r="M106" s="149">
        <v>3</v>
      </c>
      <c r="N106" s="149">
        <v>5</v>
      </c>
      <c r="O106" s="149"/>
      <c r="P106" s="149"/>
      <c r="Q106" s="149">
        <v>3.85</v>
      </c>
      <c r="R106" s="149"/>
      <c r="S106" s="149">
        <v>5</v>
      </c>
      <c r="T106" s="149">
        <v>4</v>
      </c>
      <c r="U106" s="150">
        <v>4</v>
      </c>
    </row>
    <row r="107" spans="1:21" x14ac:dyDescent="0.4">
      <c r="A107" s="136">
        <v>69</v>
      </c>
      <c r="B107" s="144" t="s">
        <v>110</v>
      </c>
      <c r="C107" s="144" t="s">
        <v>113</v>
      </c>
      <c r="D107" s="151"/>
      <c r="E107" s="146"/>
      <c r="F107" s="145"/>
      <c r="G107" s="147"/>
      <c r="H107" s="147"/>
      <c r="I107" s="147"/>
      <c r="J107" s="148"/>
      <c r="K107" s="145">
        <v>1889.30337024</v>
      </c>
      <c r="L107" s="148">
        <v>43559</v>
      </c>
      <c r="M107" s="149">
        <v>3</v>
      </c>
      <c r="N107" s="149">
        <v>5</v>
      </c>
      <c r="O107" s="149"/>
      <c r="P107" s="149"/>
      <c r="Q107" s="149">
        <v>3.5</v>
      </c>
      <c r="R107" s="149"/>
      <c r="S107" s="149">
        <v>5</v>
      </c>
      <c r="T107" s="149">
        <v>4</v>
      </c>
      <c r="U107" s="150"/>
    </row>
    <row r="108" spans="1:21" x14ac:dyDescent="0.4">
      <c r="A108" s="136">
        <v>66</v>
      </c>
      <c r="B108" s="144" t="s">
        <v>110</v>
      </c>
      <c r="C108" s="144" t="s">
        <v>114</v>
      </c>
      <c r="D108" s="151"/>
      <c r="E108" s="146"/>
      <c r="F108" s="145"/>
      <c r="G108" s="147"/>
      <c r="H108" s="147"/>
      <c r="I108" s="147"/>
      <c r="J108" s="148"/>
      <c r="K108" s="145">
        <v>2258.0858900600001</v>
      </c>
      <c r="L108" s="148">
        <v>40823</v>
      </c>
      <c r="M108" s="149">
        <v>3</v>
      </c>
      <c r="N108" s="149">
        <v>4.666666666666667</v>
      </c>
      <c r="O108" s="149"/>
      <c r="P108" s="149"/>
      <c r="Q108" s="149">
        <v>4.4000000000000004</v>
      </c>
      <c r="R108" s="149"/>
      <c r="S108" s="149">
        <v>5</v>
      </c>
      <c r="T108" s="149">
        <v>4</v>
      </c>
      <c r="U108" s="150"/>
    </row>
    <row r="109" spans="1:21" x14ac:dyDescent="0.4">
      <c r="A109" s="136">
        <v>70</v>
      </c>
      <c r="B109" s="144" t="s">
        <v>110</v>
      </c>
      <c r="C109" s="144" t="s">
        <v>115</v>
      </c>
      <c r="D109" s="151"/>
      <c r="E109" s="146"/>
      <c r="F109" s="145"/>
      <c r="G109" s="147"/>
      <c r="H109" s="147"/>
      <c r="I109" s="147"/>
      <c r="J109" s="148"/>
      <c r="K109" s="145">
        <v>5122.5915312000006</v>
      </c>
      <c r="L109" s="148">
        <v>74046.600000000006</v>
      </c>
      <c r="M109" s="149">
        <v>3</v>
      </c>
      <c r="N109" s="149">
        <v>5</v>
      </c>
      <c r="O109" s="149"/>
      <c r="P109" s="149">
        <v>5</v>
      </c>
      <c r="Q109" s="149">
        <v>2.35</v>
      </c>
      <c r="R109" s="149"/>
      <c r="S109" s="149">
        <v>5</v>
      </c>
      <c r="T109" s="149">
        <v>4</v>
      </c>
      <c r="U109" s="150"/>
    </row>
    <row r="110" spans="1:21" x14ac:dyDescent="0.4">
      <c r="A110" s="136">
        <v>67</v>
      </c>
      <c r="B110" s="144" t="s">
        <v>110</v>
      </c>
      <c r="C110" s="144" t="s">
        <v>116</v>
      </c>
      <c r="D110" s="151"/>
      <c r="E110" s="146"/>
      <c r="F110" s="145"/>
      <c r="G110" s="147"/>
      <c r="H110" s="147"/>
      <c r="I110" s="147"/>
      <c r="J110" s="148"/>
      <c r="K110" s="145">
        <v>1274.3791632</v>
      </c>
      <c r="L110" s="148">
        <v>13952</v>
      </c>
      <c r="M110" s="149">
        <v>3</v>
      </c>
      <c r="N110" s="149">
        <v>4.666666666666667</v>
      </c>
      <c r="O110" s="149"/>
      <c r="P110" s="149"/>
      <c r="Q110" s="149">
        <v>3.8499999999999996</v>
      </c>
      <c r="R110" s="149"/>
      <c r="S110" s="149">
        <v>5</v>
      </c>
      <c r="T110" s="149">
        <v>2</v>
      </c>
      <c r="U110" s="150"/>
    </row>
    <row r="111" spans="1:21" ht="31.5" customHeight="1" x14ac:dyDescent="0.4">
      <c r="A111" s="136">
        <v>64</v>
      </c>
      <c r="B111" s="144" t="s">
        <v>110</v>
      </c>
      <c r="C111" s="144" t="s">
        <v>117</v>
      </c>
      <c r="D111" s="151"/>
      <c r="E111" s="146"/>
      <c r="F111" s="145"/>
      <c r="G111" s="147">
        <v>3197</v>
      </c>
      <c r="H111" s="147">
        <v>0</v>
      </c>
      <c r="I111" s="147">
        <v>10374</v>
      </c>
      <c r="J111" s="148">
        <v>13571</v>
      </c>
      <c r="K111" s="145">
        <v>21466.784324699998</v>
      </c>
      <c r="L111" s="148">
        <v>0</v>
      </c>
      <c r="M111" s="149">
        <v>2</v>
      </c>
      <c r="N111" s="149">
        <v>4</v>
      </c>
      <c r="O111" s="149">
        <v>1</v>
      </c>
      <c r="P111" s="149"/>
      <c r="Q111" s="149">
        <v>4.5999999999999996</v>
      </c>
      <c r="R111" s="149"/>
      <c r="S111" s="149">
        <v>5</v>
      </c>
      <c r="T111" s="149">
        <v>3</v>
      </c>
      <c r="U111" s="150">
        <v>5</v>
      </c>
    </row>
    <row r="112" spans="1:21" ht="31.5" customHeight="1" x14ac:dyDescent="0.4">
      <c r="A112" s="136">
        <v>71</v>
      </c>
      <c r="B112" s="144" t="s">
        <v>110</v>
      </c>
      <c r="C112" s="144" t="s">
        <v>118</v>
      </c>
      <c r="D112" s="151"/>
      <c r="E112" s="146"/>
      <c r="F112" s="145"/>
      <c r="G112" s="147">
        <v>3</v>
      </c>
      <c r="H112" s="147">
        <v>0</v>
      </c>
      <c r="I112" s="147">
        <v>0</v>
      </c>
      <c r="J112" s="148">
        <v>3</v>
      </c>
      <c r="K112" s="145">
        <v>6510.1357120799994</v>
      </c>
      <c r="L112" s="148">
        <v>33525</v>
      </c>
      <c r="M112" s="149">
        <v>3</v>
      </c>
      <c r="N112" s="149">
        <v>5</v>
      </c>
      <c r="O112" s="149"/>
      <c r="P112" s="149"/>
      <c r="Q112" s="149">
        <v>4.5999999999999996</v>
      </c>
      <c r="R112" s="149"/>
      <c r="S112" s="149">
        <v>5</v>
      </c>
      <c r="T112" s="149">
        <v>4</v>
      </c>
      <c r="U112" s="150">
        <v>4</v>
      </c>
    </row>
    <row r="113" spans="1:21" ht="31.5" customHeight="1" x14ac:dyDescent="0.4">
      <c r="A113" s="136">
        <v>68</v>
      </c>
      <c r="B113" s="144" t="s">
        <v>110</v>
      </c>
      <c r="C113" s="144" t="s">
        <v>119</v>
      </c>
      <c r="D113" s="151"/>
      <c r="E113" s="146"/>
      <c r="F113" s="145"/>
      <c r="G113" s="147">
        <v>76</v>
      </c>
      <c r="H113" s="147">
        <v>0</v>
      </c>
      <c r="I113" s="147">
        <v>0</v>
      </c>
      <c r="J113" s="148">
        <v>76</v>
      </c>
      <c r="K113" s="145">
        <v>6919.9567007999995</v>
      </c>
      <c r="L113" s="148">
        <v>12312</v>
      </c>
      <c r="M113" s="149">
        <v>3</v>
      </c>
      <c r="N113" s="149">
        <v>4.666666666666667</v>
      </c>
      <c r="O113" s="149"/>
      <c r="P113" s="149"/>
      <c r="Q113" s="149">
        <v>4.8</v>
      </c>
      <c r="R113" s="149"/>
      <c r="S113" s="149">
        <v>3</v>
      </c>
      <c r="T113" s="149">
        <v>3</v>
      </c>
      <c r="U113" s="150">
        <v>4</v>
      </c>
    </row>
    <row r="114" spans="1:21" ht="31.5" customHeight="1" x14ac:dyDescent="0.4">
      <c r="A114" s="136">
        <v>65</v>
      </c>
      <c r="B114" s="144" t="s">
        <v>110</v>
      </c>
      <c r="C114" s="144" t="s">
        <v>120</v>
      </c>
      <c r="D114" s="151"/>
      <c r="E114" s="146"/>
      <c r="F114" s="145"/>
      <c r="G114" s="147">
        <v>3</v>
      </c>
      <c r="H114" s="147">
        <v>0</v>
      </c>
      <c r="I114" s="147">
        <v>0</v>
      </c>
      <c r="J114" s="148">
        <v>3</v>
      </c>
      <c r="K114" s="145">
        <v>10440.396955559998</v>
      </c>
      <c r="L114" s="148">
        <v>27514</v>
      </c>
      <c r="M114" s="149">
        <v>3</v>
      </c>
      <c r="N114" s="149">
        <v>4.3333333333333339</v>
      </c>
      <c r="O114" s="149"/>
      <c r="P114" s="149"/>
      <c r="Q114" s="149">
        <v>3.3</v>
      </c>
      <c r="R114" s="149"/>
      <c r="S114" s="149">
        <v>5</v>
      </c>
      <c r="T114" s="149">
        <v>3</v>
      </c>
      <c r="U114" s="150">
        <v>4</v>
      </c>
    </row>
    <row r="115" spans="1:21" ht="31.5" customHeight="1" x14ac:dyDescent="0.4">
      <c r="A115" s="136">
        <v>37</v>
      </c>
      <c r="B115" s="144" t="s">
        <v>121</v>
      </c>
      <c r="C115" s="144" t="s">
        <v>122</v>
      </c>
      <c r="D115" s="151">
        <v>1559</v>
      </c>
      <c r="E115" s="146"/>
      <c r="F115" s="145"/>
      <c r="G115" s="147"/>
      <c r="H115" s="147"/>
      <c r="I115" s="147"/>
      <c r="J115" s="148"/>
      <c r="K115" s="145">
        <v>10266.965367360002</v>
      </c>
      <c r="L115" s="148"/>
      <c r="M115" s="149">
        <v>3</v>
      </c>
      <c r="N115" s="149">
        <v>4.3333333333333339</v>
      </c>
      <c r="O115" s="149"/>
      <c r="P115" s="149"/>
      <c r="Q115" s="149">
        <v>2.5499999999999998</v>
      </c>
      <c r="R115" s="149"/>
      <c r="S115" s="149">
        <v>5</v>
      </c>
      <c r="T115" s="149">
        <v>4</v>
      </c>
      <c r="U115" s="150"/>
    </row>
    <row r="116" spans="1:21" ht="31.5" customHeight="1" x14ac:dyDescent="0.4">
      <c r="A116" s="136">
        <v>39</v>
      </c>
      <c r="B116" s="144" t="s">
        <v>121</v>
      </c>
      <c r="C116" s="144" t="s">
        <v>123</v>
      </c>
      <c r="D116" s="151"/>
      <c r="E116" s="146"/>
      <c r="F116" s="145"/>
      <c r="G116" s="147"/>
      <c r="H116" s="147"/>
      <c r="I116" s="147"/>
      <c r="J116" s="148"/>
      <c r="K116" s="145">
        <v>5499.1316140800009</v>
      </c>
      <c r="L116" s="148"/>
      <c r="M116" s="149">
        <v>3</v>
      </c>
      <c r="N116" s="149">
        <v>4</v>
      </c>
      <c r="O116" s="149"/>
      <c r="P116" s="149"/>
      <c r="Q116" s="149">
        <v>2.95</v>
      </c>
      <c r="R116" s="149"/>
      <c r="S116" s="149">
        <v>5</v>
      </c>
      <c r="T116" s="149">
        <v>2</v>
      </c>
      <c r="U116" s="150"/>
    </row>
    <row r="117" spans="1:21" x14ac:dyDescent="0.4">
      <c r="A117" s="136">
        <v>40</v>
      </c>
      <c r="B117" s="144" t="s">
        <v>121</v>
      </c>
      <c r="C117" s="144" t="s">
        <v>124</v>
      </c>
      <c r="D117" s="151"/>
      <c r="E117" s="146"/>
      <c r="F117" s="146"/>
      <c r="G117" s="147"/>
      <c r="H117" s="147"/>
      <c r="I117" s="147"/>
      <c r="J117" s="148"/>
      <c r="K117" s="146">
        <v>17149.9566056</v>
      </c>
      <c r="L117" s="148"/>
      <c r="M117" s="149">
        <v>3</v>
      </c>
      <c r="N117" s="149">
        <v>3.333333333333333</v>
      </c>
      <c r="O117" s="149"/>
      <c r="P117" s="149"/>
      <c r="Q117" s="149">
        <v>3.5</v>
      </c>
      <c r="R117" s="149"/>
      <c r="S117" s="149">
        <v>5</v>
      </c>
      <c r="T117" s="149">
        <v>3</v>
      </c>
      <c r="U117" s="150"/>
    </row>
    <row r="118" spans="1:21" x14ac:dyDescent="0.4">
      <c r="A118" s="136">
        <v>41</v>
      </c>
      <c r="B118" s="144" t="s">
        <v>121</v>
      </c>
      <c r="C118" s="144" t="s">
        <v>125</v>
      </c>
      <c r="D118" s="151"/>
      <c r="E118" s="146"/>
      <c r="F118" s="146"/>
      <c r="G118" s="147">
        <v>1088</v>
      </c>
      <c r="H118" s="147">
        <v>0</v>
      </c>
      <c r="I118" s="147">
        <v>0</v>
      </c>
      <c r="J118" s="148">
        <v>1088</v>
      </c>
      <c r="K118" s="146">
        <v>17472.863670080002</v>
      </c>
      <c r="L118" s="148"/>
      <c r="M118" s="149">
        <v>3</v>
      </c>
      <c r="N118" s="149">
        <v>4</v>
      </c>
      <c r="O118" s="149"/>
      <c r="P118" s="149"/>
      <c r="Q118" s="149">
        <v>3.15</v>
      </c>
      <c r="R118" s="149"/>
      <c r="S118" s="149">
        <v>5</v>
      </c>
      <c r="T118" s="149">
        <v>2</v>
      </c>
      <c r="U118" s="150">
        <v>5</v>
      </c>
    </row>
    <row r="119" spans="1:21" x14ac:dyDescent="0.4">
      <c r="A119" s="136">
        <v>38</v>
      </c>
      <c r="B119" s="144" t="s">
        <v>121</v>
      </c>
      <c r="C119" s="144" t="s">
        <v>121</v>
      </c>
      <c r="D119" s="151"/>
      <c r="E119" s="146"/>
      <c r="F119" s="145"/>
      <c r="G119" s="147"/>
      <c r="H119" s="147"/>
      <c r="I119" s="147">
        <v>2500</v>
      </c>
      <c r="J119" s="148">
        <v>2500</v>
      </c>
      <c r="K119" s="145">
        <v>26308.249429800002</v>
      </c>
      <c r="L119" s="148"/>
      <c r="M119" s="149">
        <v>2</v>
      </c>
      <c r="N119" s="149">
        <v>4</v>
      </c>
      <c r="O119" s="149"/>
      <c r="P119" s="149"/>
      <c r="Q119" s="149">
        <v>3.95</v>
      </c>
      <c r="R119" s="149"/>
      <c r="S119" s="149">
        <v>5</v>
      </c>
      <c r="T119" s="149">
        <v>2</v>
      </c>
      <c r="U119" s="150">
        <v>4</v>
      </c>
    </row>
    <row r="120" spans="1:21" ht="31.5" customHeight="1" x14ac:dyDescent="0.4">
      <c r="A120" s="136">
        <v>42</v>
      </c>
      <c r="B120" s="144" t="s">
        <v>121</v>
      </c>
      <c r="C120" s="144" t="s">
        <v>126</v>
      </c>
      <c r="D120" s="151"/>
      <c r="E120" s="146"/>
      <c r="F120" s="146"/>
      <c r="G120" s="147"/>
      <c r="H120" s="147"/>
      <c r="I120" s="147"/>
      <c r="J120" s="148"/>
      <c r="K120" s="146">
        <v>21722.408060080004</v>
      </c>
      <c r="L120" s="148"/>
      <c r="M120" s="149">
        <v>3</v>
      </c>
      <c r="N120" s="149">
        <v>3.6666666666666665</v>
      </c>
      <c r="O120" s="149"/>
      <c r="P120" s="149"/>
      <c r="Q120" s="149">
        <v>1</v>
      </c>
      <c r="R120" s="149"/>
      <c r="S120" s="149">
        <v>5</v>
      </c>
      <c r="T120" s="149">
        <v>3</v>
      </c>
      <c r="U120" s="150"/>
    </row>
    <row r="121" spans="1:21" ht="31.5" customHeight="1" x14ac:dyDescent="0.4">
      <c r="A121" s="136">
        <v>43</v>
      </c>
      <c r="B121" s="144" t="s">
        <v>121</v>
      </c>
      <c r="C121" s="144" t="s">
        <v>127</v>
      </c>
      <c r="D121" s="151"/>
      <c r="E121" s="146"/>
      <c r="F121" s="146"/>
      <c r="G121" s="147"/>
      <c r="H121" s="147"/>
      <c r="I121" s="147"/>
      <c r="J121" s="148"/>
      <c r="K121" s="146">
        <v>3231.1090916000003</v>
      </c>
      <c r="L121" s="148"/>
      <c r="M121" s="149">
        <v>2</v>
      </c>
      <c r="N121" s="149">
        <v>3.333333333333333</v>
      </c>
      <c r="O121" s="149"/>
      <c r="P121" s="149"/>
      <c r="Q121" s="149">
        <v>3.95</v>
      </c>
      <c r="R121" s="149">
        <v>1</v>
      </c>
      <c r="S121" s="149">
        <v>5</v>
      </c>
      <c r="T121" s="149">
        <v>3</v>
      </c>
      <c r="U121" s="150"/>
    </row>
    <row r="122" spans="1:21" ht="31.5" customHeight="1" x14ac:dyDescent="0.4">
      <c r="A122" s="136">
        <v>150</v>
      </c>
      <c r="B122" s="144" t="s">
        <v>128</v>
      </c>
      <c r="C122" s="144" t="s">
        <v>216</v>
      </c>
      <c r="D122" s="145">
        <v>19803</v>
      </c>
      <c r="E122" s="146">
        <v>0</v>
      </c>
      <c r="F122" s="145"/>
      <c r="G122" s="147">
        <v>0</v>
      </c>
      <c r="H122" s="147">
        <v>0</v>
      </c>
      <c r="I122" s="147">
        <v>27</v>
      </c>
      <c r="J122" s="148">
        <v>27</v>
      </c>
      <c r="K122" s="145">
        <v>25374.402401919997</v>
      </c>
      <c r="L122" s="148"/>
      <c r="M122" s="149">
        <v>3</v>
      </c>
      <c r="N122" s="149">
        <v>3</v>
      </c>
      <c r="O122" s="149"/>
      <c r="P122" s="149">
        <v>4</v>
      </c>
      <c r="Q122" s="149">
        <v>3.6</v>
      </c>
      <c r="R122" s="149"/>
      <c r="S122" s="149">
        <v>5</v>
      </c>
      <c r="T122" s="149">
        <v>4</v>
      </c>
      <c r="U122" s="150">
        <v>2</v>
      </c>
    </row>
    <row r="123" spans="1:21" ht="31.5" customHeight="1" x14ac:dyDescent="0.4">
      <c r="A123" s="136">
        <v>162</v>
      </c>
      <c r="B123" s="144" t="s">
        <v>128</v>
      </c>
      <c r="C123" s="144" t="s">
        <v>129</v>
      </c>
      <c r="D123" s="145">
        <v>130582</v>
      </c>
      <c r="E123" s="146">
        <v>202483.05</v>
      </c>
      <c r="F123" s="145"/>
      <c r="G123" s="147">
        <v>0</v>
      </c>
      <c r="H123" s="147">
        <v>0</v>
      </c>
      <c r="I123" s="147">
        <v>301</v>
      </c>
      <c r="J123" s="148">
        <v>301</v>
      </c>
      <c r="K123" s="145">
        <v>22678.78156544</v>
      </c>
      <c r="L123" s="148"/>
      <c r="M123" s="154">
        <v>5</v>
      </c>
      <c r="N123" s="154">
        <v>4</v>
      </c>
      <c r="O123" s="154">
        <v>4</v>
      </c>
      <c r="P123" s="154">
        <v>4</v>
      </c>
      <c r="Q123" s="154">
        <v>3.15</v>
      </c>
      <c r="R123" s="154">
        <v>5</v>
      </c>
      <c r="S123" s="154">
        <v>5</v>
      </c>
      <c r="T123" s="154">
        <v>4</v>
      </c>
      <c r="U123" s="150">
        <v>2</v>
      </c>
    </row>
    <row r="124" spans="1:21" ht="31.5" customHeight="1" x14ac:dyDescent="0.4">
      <c r="A124" s="136">
        <v>161</v>
      </c>
      <c r="B124" s="144" t="s">
        <v>128</v>
      </c>
      <c r="C124" s="144" t="s">
        <v>130</v>
      </c>
      <c r="D124" s="145"/>
      <c r="E124" s="146">
        <v>0</v>
      </c>
      <c r="F124" s="145"/>
      <c r="G124" s="147">
        <v>0</v>
      </c>
      <c r="H124" s="147">
        <v>0</v>
      </c>
      <c r="I124" s="147">
        <v>407</v>
      </c>
      <c r="J124" s="148">
        <v>407</v>
      </c>
      <c r="K124" s="145">
        <v>35950.572989759996</v>
      </c>
      <c r="L124" s="148"/>
      <c r="M124" s="149">
        <v>3</v>
      </c>
      <c r="N124" s="149">
        <v>3</v>
      </c>
      <c r="O124" s="149">
        <v>4</v>
      </c>
      <c r="P124" s="149">
        <v>4</v>
      </c>
      <c r="Q124" s="149">
        <v>4.2</v>
      </c>
      <c r="R124" s="149">
        <v>1</v>
      </c>
      <c r="S124" s="149">
        <v>5</v>
      </c>
      <c r="T124" s="149">
        <v>5</v>
      </c>
      <c r="U124" s="150">
        <v>2</v>
      </c>
    </row>
    <row r="125" spans="1:21" ht="31.5" customHeight="1" x14ac:dyDescent="0.4">
      <c r="A125" s="136">
        <v>172</v>
      </c>
      <c r="B125" s="144" t="s">
        <v>128</v>
      </c>
      <c r="C125" s="144" t="s">
        <v>131</v>
      </c>
      <c r="D125" s="145"/>
      <c r="E125" s="146">
        <v>0</v>
      </c>
      <c r="F125" s="145"/>
      <c r="G125" s="147"/>
      <c r="H125" s="147"/>
      <c r="I125" s="147"/>
      <c r="J125" s="148"/>
      <c r="K125" s="145"/>
      <c r="L125" s="148"/>
      <c r="M125" s="149">
        <v>3</v>
      </c>
      <c r="N125" s="149">
        <v>3</v>
      </c>
      <c r="O125" s="149">
        <v>1</v>
      </c>
      <c r="P125" s="149">
        <v>4</v>
      </c>
      <c r="Q125" s="149">
        <v>3.15</v>
      </c>
      <c r="R125" s="149"/>
      <c r="S125" s="149">
        <v>5</v>
      </c>
      <c r="T125" s="149">
        <v>4</v>
      </c>
      <c r="U125" s="150"/>
    </row>
    <row r="126" spans="1:21" ht="31.5" customHeight="1" x14ac:dyDescent="0.4">
      <c r="A126" s="136">
        <v>143</v>
      </c>
      <c r="B126" s="144" t="s">
        <v>128</v>
      </c>
      <c r="C126" s="144" t="s">
        <v>132</v>
      </c>
      <c r="D126" s="145">
        <v>8303</v>
      </c>
      <c r="E126" s="146">
        <v>0</v>
      </c>
      <c r="F126" s="145"/>
      <c r="G126" s="147">
        <v>0</v>
      </c>
      <c r="H126" s="147">
        <v>0</v>
      </c>
      <c r="I126" s="147">
        <v>0</v>
      </c>
      <c r="J126" s="148">
        <v>0</v>
      </c>
      <c r="K126" s="145">
        <v>45076.558475519996</v>
      </c>
      <c r="L126" s="148"/>
      <c r="M126" s="149">
        <v>3</v>
      </c>
      <c r="N126" s="149">
        <v>4</v>
      </c>
      <c r="O126" s="149"/>
      <c r="P126" s="149">
        <v>3</v>
      </c>
      <c r="Q126" s="149">
        <v>2.95</v>
      </c>
      <c r="R126" s="149">
        <v>2</v>
      </c>
      <c r="S126" s="149">
        <v>3</v>
      </c>
      <c r="T126" s="149">
        <v>4</v>
      </c>
      <c r="U126" s="150"/>
    </row>
    <row r="127" spans="1:21" ht="31.5" customHeight="1" x14ac:dyDescent="0.4">
      <c r="A127" s="136">
        <v>141</v>
      </c>
      <c r="B127" s="144" t="s">
        <v>128</v>
      </c>
      <c r="C127" s="144" t="s">
        <v>133</v>
      </c>
      <c r="D127" s="145"/>
      <c r="E127" s="146">
        <v>0</v>
      </c>
      <c r="F127" s="145"/>
      <c r="G127" s="147">
        <v>0</v>
      </c>
      <c r="H127" s="147">
        <v>0</v>
      </c>
      <c r="I127" s="147">
        <v>189</v>
      </c>
      <c r="J127" s="148">
        <v>189</v>
      </c>
      <c r="K127" s="145"/>
      <c r="L127" s="148"/>
      <c r="M127" s="149">
        <v>3</v>
      </c>
      <c r="N127" s="149">
        <v>4</v>
      </c>
      <c r="O127" s="149">
        <v>4</v>
      </c>
      <c r="P127" s="149">
        <v>4</v>
      </c>
      <c r="Q127" s="149">
        <v>4.6500000000000004</v>
      </c>
      <c r="R127" s="149"/>
      <c r="S127" s="149">
        <v>3</v>
      </c>
      <c r="T127" s="149">
        <v>5</v>
      </c>
      <c r="U127" s="150">
        <v>3</v>
      </c>
    </row>
    <row r="128" spans="1:21" ht="31.5" customHeight="1" x14ac:dyDescent="0.4">
      <c r="A128" s="136">
        <v>166</v>
      </c>
      <c r="B128" s="144" t="s">
        <v>128</v>
      </c>
      <c r="C128" s="144" t="s">
        <v>134</v>
      </c>
      <c r="D128" s="145">
        <v>8587</v>
      </c>
      <c r="E128" s="146">
        <v>0</v>
      </c>
      <c r="F128" s="145"/>
      <c r="G128" s="147">
        <v>0</v>
      </c>
      <c r="H128" s="147">
        <v>0</v>
      </c>
      <c r="I128" s="147">
        <v>533</v>
      </c>
      <c r="J128" s="148">
        <v>533</v>
      </c>
      <c r="K128" s="145">
        <v>16124.587930880003</v>
      </c>
      <c r="L128" s="148">
        <v>12406.24</v>
      </c>
      <c r="M128" s="149">
        <v>4</v>
      </c>
      <c r="N128" s="149">
        <v>4</v>
      </c>
      <c r="O128" s="149">
        <v>2</v>
      </c>
      <c r="P128" s="149">
        <v>4</v>
      </c>
      <c r="Q128" s="149">
        <v>2.8000000000000003</v>
      </c>
      <c r="R128" s="149">
        <v>5</v>
      </c>
      <c r="S128" s="149">
        <v>5</v>
      </c>
      <c r="T128" s="149">
        <v>5</v>
      </c>
      <c r="U128" s="150">
        <v>2</v>
      </c>
    </row>
    <row r="129" spans="1:21" ht="31.5" customHeight="1" x14ac:dyDescent="0.4">
      <c r="A129" s="136">
        <v>153</v>
      </c>
      <c r="B129" s="144" t="s">
        <v>128</v>
      </c>
      <c r="C129" s="144" t="s">
        <v>135</v>
      </c>
      <c r="D129" s="145">
        <v>96597</v>
      </c>
      <c r="E129" s="146">
        <v>85743.074999999997</v>
      </c>
      <c r="F129" s="145"/>
      <c r="G129" s="147">
        <v>0</v>
      </c>
      <c r="H129" s="147">
        <v>0</v>
      </c>
      <c r="I129" s="147">
        <v>75</v>
      </c>
      <c r="J129" s="148">
        <v>75</v>
      </c>
      <c r="K129" s="145"/>
      <c r="L129" s="148">
        <v>9800</v>
      </c>
      <c r="M129" s="149">
        <v>4</v>
      </c>
      <c r="N129" s="149">
        <v>4</v>
      </c>
      <c r="O129" s="149">
        <v>4</v>
      </c>
      <c r="P129" s="149">
        <v>4</v>
      </c>
      <c r="Q129" s="149"/>
      <c r="R129" s="149">
        <v>5</v>
      </c>
      <c r="S129" s="149">
        <v>5</v>
      </c>
      <c r="T129" s="149">
        <v>4</v>
      </c>
      <c r="U129" s="150">
        <v>2</v>
      </c>
    </row>
    <row r="130" spans="1:21" ht="31.5" customHeight="1" x14ac:dyDescent="0.4">
      <c r="A130" s="136">
        <v>177</v>
      </c>
      <c r="B130" s="144" t="s">
        <v>128</v>
      </c>
      <c r="C130" s="144" t="s">
        <v>136</v>
      </c>
      <c r="D130" s="145"/>
      <c r="E130" s="146"/>
      <c r="F130" s="145"/>
      <c r="G130" s="147">
        <v>0</v>
      </c>
      <c r="H130" s="147">
        <v>0</v>
      </c>
      <c r="I130" s="147">
        <v>0</v>
      </c>
      <c r="J130" s="148">
        <v>0</v>
      </c>
      <c r="K130" s="145"/>
      <c r="L130" s="148"/>
      <c r="M130" s="149">
        <v>4</v>
      </c>
      <c r="N130" s="149">
        <v>4</v>
      </c>
      <c r="O130" s="149">
        <v>4</v>
      </c>
      <c r="P130" s="149">
        <v>5</v>
      </c>
      <c r="Q130" s="149">
        <v>4.2</v>
      </c>
      <c r="R130" s="149">
        <v>5</v>
      </c>
      <c r="S130" s="149"/>
      <c r="T130" s="149">
        <v>5</v>
      </c>
      <c r="U130" s="150"/>
    </row>
    <row r="131" spans="1:21" ht="31.5" customHeight="1" x14ac:dyDescent="0.4">
      <c r="A131" s="136">
        <v>176</v>
      </c>
      <c r="B131" s="144" t="s">
        <v>128</v>
      </c>
      <c r="C131" s="144" t="s">
        <v>137</v>
      </c>
      <c r="D131" s="145"/>
      <c r="E131" s="146"/>
      <c r="F131" s="145"/>
      <c r="G131" s="147">
        <v>0</v>
      </c>
      <c r="H131" s="147">
        <v>0</v>
      </c>
      <c r="I131" s="147">
        <v>0</v>
      </c>
      <c r="J131" s="148">
        <v>0</v>
      </c>
      <c r="K131" s="145"/>
      <c r="L131" s="148"/>
      <c r="M131" s="149">
        <v>5</v>
      </c>
      <c r="N131" s="149">
        <v>5</v>
      </c>
      <c r="O131" s="149">
        <v>1</v>
      </c>
      <c r="P131" s="149">
        <v>4</v>
      </c>
      <c r="Q131" s="149">
        <v>4.2</v>
      </c>
      <c r="R131" s="149">
        <v>2</v>
      </c>
      <c r="S131" s="149"/>
      <c r="T131" s="149">
        <v>5</v>
      </c>
      <c r="U131" s="150"/>
    </row>
    <row r="132" spans="1:21" ht="31.5" customHeight="1" x14ac:dyDescent="0.4">
      <c r="A132" s="136">
        <v>144</v>
      </c>
      <c r="B132" s="144" t="s">
        <v>128</v>
      </c>
      <c r="C132" s="144" t="s">
        <v>138</v>
      </c>
      <c r="D132" s="145">
        <v>77035</v>
      </c>
      <c r="E132" s="146">
        <v>63388.049999999996</v>
      </c>
      <c r="F132" s="145"/>
      <c r="G132" s="147">
        <v>0</v>
      </c>
      <c r="H132" s="147">
        <v>0</v>
      </c>
      <c r="I132" s="147">
        <v>61</v>
      </c>
      <c r="J132" s="148">
        <v>61</v>
      </c>
      <c r="K132" s="145">
        <v>20916.140960000001</v>
      </c>
      <c r="L132" s="148"/>
      <c r="M132" s="149">
        <v>4</v>
      </c>
      <c r="N132" s="149">
        <v>4</v>
      </c>
      <c r="O132" s="149">
        <v>3</v>
      </c>
      <c r="P132" s="149">
        <v>3</v>
      </c>
      <c r="Q132" s="149"/>
      <c r="R132" s="149"/>
      <c r="S132" s="149">
        <v>5</v>
      </c>
      <c r="T132" s="149">
        <v>4</v>
      </c>
      <c r="U132" s="150">
        <v>2</v>
      </c>
    </row>
    <row r="133" spans="1:21" x14ac:dyDescent="0.4">
      <c r="A133" s="136">
        <v>175</v>
      </c>
      <c r="B133" s="144" t="s">
        <v>128</v>
      </c>
      <c r="C133" s="144" t="s">
        <v>139</v>
      </c>
      <c r="D133" s="145"/>
      <c r="E133" s="146"/>
      <c r="F133" s="145"/>
      <c r="G133" s="147">
        <v>0</v>
      </c>
      <c r="H133" s="147">
        <v>0</v>
      </c>
      <c r="I133" s="147">
        <v>0</v>
      </c>
      <c r="J133" s="148">
        <v>0</v>
      </c>
      <c r="K133" s="145"/>
      <c r="L133" s="148"/>
      <c r="M133" s="149">
        <v>4</v>
      </c>
      <c r="N133" s="149">
        <v>4</v>
      </c>
      <c r="O133" s="149">
        <v>1</v>
      </c>
      <c r="P133" s="149">
        <v>5</v>
      </c>
      <c r="Q133" s="149">
        <v>5</v>
      </c>
      <c r="R133" s="149">
        <v>5</v>
      </c>
      <c r="S133" s="149"/>
      <c r="T133" s="149">
        <v>5</v>
      </c>
      <c r="U133" s="150"/>
    </row>
    <row r="134" spans="1:21" x14ac:dyDescent="0.4">
      <c r="A134" s="136">
        <v>159</v>
      </c>
      <c r="B134" s="144" t="s">
        <v>128</v>
      </c>
      <c r="C134" s="144" t="s">
        <v>140</v>
      </c>
      <c r="D134" s="145">
        <v>18513</v>
      </c>
      <c r="E134" s="146">
        <v>0</v>
      </c>
      <c r="F134" s="145"/>
      <c r="G134" s="147">
        <v>0</v>
      </c>
      <c r="H134" s="147">
        <v>0</v>
      </c>
      <c r="I134" s="147">
        <v>217</v>
      </c>
      <c r="J134" s="148">
        <v>217</v>
      </c>
      <c r="K134" s="145"/>
      <c r="L134" s="148">
        <v>11256.950000000012</v>
      </c>
      <c r="M134" s="149">
        <v>4</v>
      </c>
      <c r="N134" s="149">
        <v>4</v>
      </c>
      <c r="O134" s="149">
        <v>2</v>
      </c>
      <c r="P134" s="149">
        <v>4</v>
      </c>
      <c r="Q134" s="149">
        <v>2.6500000000000004</v>
      </c>
      <c r="R134" s="149">
        <v>2</v>
      </c>
      <c r="S134" s="149">
        <v>5</v>
      </c>
      <c r="T134" s="149">
        <v>5</v>
      </c>
      <c r="U134" s="150">
        <v>3</v>
      </c>
    </row>
    <row r="135" spans="1:21" ht="31.5" customHeight="1" x14ac:dyDescent="0.4">
      <c r="A135" s="136">
        <v>157</v>
      </c>
      <c r="B135" s="144" t="s">
        <v>128</v>
      </c>
      <c r="C135" s="144" t="s">
        <v>141</v>
      </c>
      <c r="D135" s="145">
        <v>4667</v>
      </c>
      <c r="E135" s="146">
        <v>0</v>
      </c>
      <c r="F135" s="145"/>
      <c r="G135" s="147">
        <v>0</v>
      </c>
      <c r="H135" s="147">
        <v>0</v>
      </c>
      <c r="I135" s="147">
        <v>0</v>
      </c>
      <c r="J135" s="148">
        <v>0</v>
      </c>
      <c r="K135" s="145"/>
      <c r="L135" s="148"/>
      <c r="M135" s="149">
        <v>3</v>
      </c>
      <c r="N135" s="149">
        <v>4</v>
      </c>
      <c r="O135" s="149">
        <v>1</v>
      </c>
      <c r="P135" s="149">
        <v>4</v>
      </c>
      <c r="Q135" s="149">
        <v>5</v>
      </c>
      <c r="R135" s="149">
        <v>1</v>
      </c>
      <c r="S135" s="149">
        <v>4</v>
      </c>
      <c r="T135" s="149">
        <v>4</v>
      </c>
      <c r="U135" s="150"/>
    </row>
    <row r="136" spans="1:21" x14ac:dyDescent="0.4">
      <c r="A136" s="136">
        <v>145</v>
      </c>
      <c r="B136" s="144" t="s">
        <v>128</v>
      </c>
      <c r="C136" s="144" t="s">
        <v>142</v>
      </c>
      <c r="D136" s="145">
        <v>33070</v>
      </c>
      <c r="E136" s="146">
        <v>0</v>
      </c>
      <c r="F136" s="145"/>
      <c r="G136" s="147">
        <v>0</v>
      </c>
      <c r="H136" s="147">
        <v>0</v>
      </c>
      <c r="I136" s="147">
        <v>0</v>
      </c>
      <c r="J136" s="148">
        <v>0</v>
      </c>
      <c r="K136" s="145"/>
      <c r="L136" s="148">
        <v>10417.81</v>
      </c>
      <c r="M136" s="149">
        <v>3</v>
      </c>
      <c r="N136" s="149">
        <v>4</v>
      </c>
      <c r="O136" s="149">
        <v>3</v>
      </c>
      <c r="P136" s="149">
        <v>4</v>
      </c>
      <c r="Q136" s="149">
        <v>2.35</v>
      </c>
      <c r="R136" s="149">
        <v>5</v>
      </c>
      <c r="S136" s="149">
        <v>5</v>
      </c>
      <c r="T136" s="149">
        <v>4</v>
      </c>
      <c r="U136" s="150"/>
    </row>
    <row r="137" spans="1:21" ht="31.5" customHeight="1" x14ac:dyDescent="0.4">
      <c r="A137" s="136">
        <v>151</v>
      </c>
      <c r="B137" s="144" t="s">
        <v>128</v>
      </c>
      <c r="C137" s="144" t="s">
        <v>143</v>
      </c>
      <c r="D137" s="145">
        <v>15082</v>
      </c>
      <c r="E137" s="146">
        <v>0</v>
      </c>
      <c r="F137" s="145"/>
      <c r="G137" s="147">
        <v>0</v>
      </c>
      <c r="H137" s="147">
        <v>0</v>
      </c>
      <c r="I137" s="147">
        <v>0</v>
      </c>
      <c r="J137" s="148">
        <v>0</v>
      </c>
      <c r="K137" s="145"/>
      <c r="L137" s="148">
        <v>5666.6428000000005</v>
      </c>
      <c r="M137" s="149">
        <v>4</v>
      </c>
      <c r="N137" s="149">
        <v>4</v>
      </c>
      <c r="O137" s="149">
        <v>1</v>
      </c>
      <c r="P137" s="149">
        <v>3</v>
      </c>
      <c r="Q137" s="149">
        <v>3.8499999999999996</v>
      </c>
      <c r="R137" s="149">
        <v>1</v>
      </c>
      <c r="S137" s="149">
        <v>5</v>
      </c>
      <c r="T137" s="149">
        <v>5</v>
      </c>
      <c r="U137" s="150"/>
    </row>
    <row r="138" spans="1:21" ht="31.5" customHeight="1" x14ac:dyDescent="0.4">
      <c r="A138" s="136">
        <v>167</v>
      </c>
      <c r="B138" s="144" t="s">
        <v>128</v>
      </c>
      <c r="C138" s="144" t="s">
        <v>144</v>
      </c>
      <c r="D138" s="145">
        <v>14268</v>
      </c>
      <c r="E138" s="146">
        <v>34564.199999999997</v>
      </c>
      <c r="F138" s="145"/>
      <c r="G138" s="147">
        <v>2605</v>
      </c>
      <c r="H138" s="147">
        <v>0</v>
      </c>
      <c r="I138" s="147">
        <v>1807</v>
      </c>
      <c r="J138" s="148">
        <v>4412</v>
      </c>
      <c r="K138" s="145">
        <v>34567.343782399992</v>
      </c>
      <c r="L138" s="148"/>
      <c r="M138" s="149">
        <v>4</v>
      </c>
      <c r="N138" s="149">
        <v>3</v>
      </c>
      <c r="O138" s="149">
        <v>1</v>
      </c>
      <c r="P138" s="149">
        <v>3</v>
      </c>
      <c r="Q138" s="149"/>
      <c r="R138" s="149">
        <v>5</v>
      </c>
      <c r="S138" s="149">
        <v>5</v>
      </c>
      <c r="T138" s="149">
        <v>4</v>
      </c>
      <c r="U138" s="150">
        <v>4</v>
      </c>
    </row>
    <row r="139" spans="1:21" x14ac:dyDescent="0.4">
      <c r="A139" s="136">
        <v>164</v>
      </c>
      <c r="B139" s="144" t="s">
        <v>128</v>
      </c>
      <c r="C139" s="144" t="s">
        <v>215</v>
      </c>
      <c r="D139" s="145">
        <v>194833</v>
      </c>
      <c r="E139" s="146">
        <v>104284.125</v>
      </c>
      <c r="F139" s="145"/>
      <c r="G139" s="147">
        <v>0</v>
      </c>
      <c r="H139" s="147">
        <v>0</v>
      </c>
      <c r="I139" s="147">
        <v>438</v>
      </c>
      <c r="J139" s="148">
        <v>438</v>
      </c>
      <c r="K139" s="145"/>
      <c r="L139" s="148"/>
      <c r="M139" s="149">
        <v>4</v>
      </c>
      <c r="N139" s="149">
        <v>4</v>
      </c>
      <c r="O139" s="149">
        <v>1</v>
      </c>
      <c r="P139" s="149">
        <v>3</v>
      </c>
      <c r="Q139" s="149"/>
      <c r="R139" s="149"/>
      <c r="S139" s="149">
        <v>5</v>
      </c>
      <c r="T139" s="149">
        <v>5</v>
      </c>
      <c r="U139" s="150">
        <v>2</v>
      </c>
    </row>
    <row r="140" spans="1:21" ht="31.5" customHeight="1" x14ac:dyDescent="0.4">
      <c r="A140" s="136">
        <v>178</v>
      </c>
      <c r="B140" s="144" t="s">
        <v>128</v>
      </c>
      <c r="C140" s="144" t="s">
        <v>145</v>
      </c>
      <c r="D140" s="145"/>
      <c r="E140" s="146"/>
      <c r="F140" s="145"/>
      <c r="G140" s="147">
        <v>0</v>
      </c>
      <c r="H140" s="147">
        <v>0</v>
      </c>
      <c r="I140" s="147">
        <v>0</v>
      </c>
      <c r="J140" s="148">
        <v>0</v>
      </c>
      <c r="K140" s="145"/>
      <c r="L140" s="148"/>
      <c r="M140" s="149">
        <v>4</v>
      </c>
      <c r="N140" s="149">
        <v>5</v>
      </c>
      <c r="O140" s="149">
        <v>3</v>
      </c>
      <c r="P140" s="149">
        <v>4</v>
      </c>
      <c r="Q140" s="149">
        <v>3.6</v>
      </c>
      <c r="R140" s="149"/>
      <c r="S140" s="149"/>
      <c r="T140" s="149">
        <v>5</v>
      </c>
      <c r="U140" s="150"/>
    </row>
    <row r="141" spans="1:21" ht="31.5" customHeight="1" x14ac:dyDescent="0.4">
      <c r="A141" s="136">
        <v>158</v>
      </c>
      <c r="B141" s="144" t="s">
        <v>128</v>
      </c>
      <c r="C141" s="144" t="s">
        <v>146</v>
      </c>
      <c r="D141" s="145">
        <v>11080</v>
      </c>
      <c r="E141" s="146">
        <v>0</v>
      </c>
      <c r="F141" s="145"/>
      <c r="G141" s="147">
        <v>0</v>
      </c>
      <c r="H141" s="147">
        <v>0</v>
      </c>
      <c r="I141" s="147">
        <v>26</v>
      </c>
      <c r="J141" s="148">
        <v>26</v>
      </c>
      <c r="K141" s="145">
        <v>30052.080389759998</v>
      </c>
      <c r="L141" s="148"/>
      <c r="M141" s="149">
        <v>4</v>
      </c>
      <c r="N141" s="149">
        <v>4</v>
      </c>
      <c r="O141" s="149">
        <v>1</v>
      </c>
      <c r="P141" s="149">
        <v>2</v>
      </c>
      <c r="Q141" s="149"/>
      <c r="R141" s="149">
        <v>1</v>
      </c>
      <c r="S141" s="149">
        <v>4</v>
      </c>
      <c r="T141" s="149">
        <v>4</v>
      </c>
      <c r="U141" s="150">
        <v>2</v>
      </c>
    </row>
    <row r="142" spans="1:21" x14ac:dyDescent="0.4">
      <c r="A142" s="136">
        <v>147</v>
      </c>
      <c r="B142" s="144" t="s">
        <v>128</v>
      </c>
      <c r="C142" s="144" t="s">
        <v>147</v>
      </c>
      <c r="D142" s="145"/>
      <c r="E142" s="146">
        <v>0</v>
      </c>
      <c r="F142" s="145"/>
      <c r="G142" s="147"/>
      <c r="H142" s="147"/>
      <c r="I142" s="147"/>
      <c r="J142" s="148"/>
      <c r="K142" s="145"/>
      <c r="L142" s="148"/>
      <c r="M142" s="149">
        <v>4</v>
      </c>
      <c r="N142" s="149">
        <v>5</v>
      </c>
      <c r="O142" s="149">
        <v>1</v>
      </c>
      <c r="P142" s="149">
        <v>5</v>
      </c>
      <c r="Q142" s="149"/>
      <c r="R142" s="149"/>
      <c r="S142" s="149"/>
      <c r="T142" s="149">
        <v>5</v>
      </c>
      <c r="U142" s="150"/>
    </row>
    <row r="143" spans="1:21" ht="31.5" customHeight="1" x14ac:dyDescent="0.4">
      <c r="A143" s="136">
        <v>154</v>
      </c>
      <c r="B143" s="144" t="s">
        <v>128</v>
      </c>
      <c r="C143" s="144" t="s">
        <v>148</v>
      </c>
      <c r="D143" s="145">
        <v>1162</v>
      </c>
      <c r="E143" s="146">
        <v>0</v>
      </c>
      <c r="F143" s="145"/>
      <c r="G143" s="147"/>
      <c r="H143" s="147"/>
      <c r="I143" s="147"/>
      <c r="J143" s="148"/>
      <c r="K143" s="145"/>
      <c r="L143" s="148"/>
      <c r="M143" s="149">
        <v>3</v>
      </c>
      <c r="N143" s="149">
        <v>3</v>
      </c>
      <c r="O143" s="149">
        <v>3</v>
      </c>
      <c r="P143" s="149">
        <v>4</v>
      </c>
      <c r="Q143" s="149"/>
      <c r="R143" s="149"/>
      <c r="S143" s="149">
        <v>5</v>
      </c>
      <c r="T143" s="149">
        <v>5</v>
      </c>
      <c r="U143" s="150"/>
    </row>
    <row r="144" spans="1:21" ht="31.5" customHeight="1" x14ac:dyDescent="0.4">
      <c r="A144" s="136">
        <v>156</v>
      </c>
      <c r="B144" s="144" t="s">
        <v>128</v>
      </c>
      <c r="C144" s="144" t="s">
        <v>149</v>
      </c>
      <c r="D144" s="145"/>
      <c r="E144" s="146">
        <v>0</v>
      </c>
      <c r="F144" s="145"/>
      <c r="G144" s="147"/>
      <c r="H144" s="147"/>
      <c r="I144" s="147"/>
      <c r="J144" s="148"/>
      <c r="K144" s="145"/>
      <c r="L144" s="148"/>
      <c r="M144" s="149">
        <v>4</v>
      </c>
      <c r="N144" s="149">
        <v>3</v>
      </c>
      <c r="O144" s="149">
        <v>3</v>
      </c>
      <c r="P144" s="149">
        <v>4</v>
      </c>
      <c r="Q144" s="149">
        <v>5</v>
      </c>
      <c r="R144" s="149"/>
      <c r="S144" s="149">
        <v>5</v>
      </c>
      <c r="T144" s="149">
        <v>5</v>
      </c>
      <c r="U144" s="150"/>
    </row>
    <row r="145" spans="1:21" ht="31.5" customHeight="1" x14ac:dyDescent="0.4">
      <c r="A145" s="136">
        <v>149</v>
      </c>
      <c r="B145" s="144" t="s">
        <v>128</v>
      </c>
      <c r="C145" s="144" t="s">
        <v>150</v>
      </c>
      <c r="D145" s="145">
        <v>2275</v>
      </c>
      <c r="E145" s="146">
        <v>0</v>
      </c>
      <c r="F145" s="145"/>
      <c r="G145" s="147">
        <v>0</v>
      </c>
      <c r="H145" s="147">
        <v>0</v>
      </c>
      <c r="I145" s="147">
        <v>58</v>
      </c>
      <c r="J145" s="148">
        <v>58</v>
      </c>
      <c r="K145" s="145">
        <v>28436.144330879994</v>
      </c>
      <c r="L145" s="148"/>
      <c r="M145" s="149">
        <v>4</v>
      </c>
      <c r="N145" s="149">
        <v>4</v>
      </c>
      <c r="O145" s="149">
        <v>1</v>
      </c>
      <c r="P145" s="149">
        <v>4</v>
      </c>
      <c r="Q145" s="149">
        <v>1</v>
      </c>
      <c r="R145" s="149">
        <v>2</v>
      </c>
      <c r="S145" s="149">
        <v>5</v>
      </c>
      <c r="T145" s="149">
        <v>4</v>
      </c>
      <c r="U145" s="150">
        <v>2</v>
      </c>
    </row>
    <row r="146" spans="1:21" ht="31.5" customHeight="1" x14ac:dyDescent="0.4">
      <c r="A146" s="136">
        <v>146</v>
      </c>
      <c r="B146" s="144" t="s">
        <v>128</v>
      </c>
      <c r="C146" s="144" t="s">
        <v>151</v>
      </c>
      <c r="D146" s="145">
        <v>7042</v>
      </c>
      <c r="E146" s="146">
        <v>0</v>
      </c>
      <c r="F146" s="145">
        <v>9342</v>
      </c>
      <c r="G146" s="147">
        <v>1396</v>
      </c>
      <c r="H146" s="147">
        <v>0</v>
      </c>
      <c r="I146" s="147">
        <v>35</v>
      </c>
      <c r="J146" s="148">
        <v>1431</v>
      </c>
      <c r="K146" s="145"/>
      <c r="L146" s="148"/>
      <c r="M146" s="149">
        <v>3</v>
      </c>
      <c r="N146" s="149">
        <v>4</v>
      </c>
      <c r="O146" s="149">
        <v>4</v>
      </c>
      <c r="P146" s="149">
        <v>4</v>
      </c>
      <c r="Q146" s="149">
        <v>3</v>
      </c>
      <c r="R146" s="149"/>
      <c r="S146" s="149">
        <v>4</v>
      </c>
      <c r="T146" s="149">
        <v>5</v>
      </c>
      <c r="U146" s="150">
        <v>4</v>
      </c>
    </row>
    <row r="147" spans="1:21" ht="31.5" customHeight="1" x14ac:dyDescent="0.4">
      <c r="A147" s="136">
        <v>88</v>
      </c>
      <c r="B147" s="144" t="s">
        <v>152</v>
      </c>
      <c r="C147" s="144" t="s">
        <v>153</v>
      </c>
      <c r="D147" s="151">
        <v>184000</v>
      </c>
      <c r="E147" s="146">
        <v>23062</v>
      </c>
      <c r="F147" s="145">
        <v>563</v>
      </c>
      <c r="G147" s="147">
        <v>0</v>
      </c>
      <c r="H147" s="147">
        <v>6872</v>
      </c>
      <c r="I147" s="147">
        <v>5365</v>
      </c>
      <c r="J147" s="148">
        <v>12237</v>
      </c>
      <c r="K147" s="145">
        <v>7046.2807272000009</v>
      </c>
      <c r="L147" s="148">
        <v>0</v>
      </c>
      <c r="M147" s="154">
        <v>4</v>
      </c>
      <c r="N147" s="154">
        <v>3</v>
      </c>
      <c r="O147" s="154">
        <v>3</v>
      </c>
      <c r="P147" s="154">
        <v>5</v>
      </c>
      <c r="Q147" s="155"/>
      <c r="R147" s="155"/>
      <c r="S147" s="154">
        <v>5</v>
      </c>
      <c r="T147" s="154">
        <v>4</v>
      </c>
      <c r="U147" s="150">
        <v>5</v>
      </c>
    </row>
    <row r="148" spans="1:21" ht="31.5" customHeight="1" x14ac:dyDescent="0.4">
      <c r="A148" s="136"/>
      <c r="B148" s="144" t="s">
        <v>152</v>
      </c>
      <c r="C148" s="144" t="s">
        <v>196</v>
      </c>
      <c r="D148" s="151"/>
      <c r="E148" s="146">
        <v>26173</v>
      </c>
      <c r="F148" s="145"/>
      <c r="G148" s="147"/>
      <c r="H148" s="147"/>
      <c r="I148" s="147"/>
      <c r="J148" s="148"/>
      <c r="K148" s="145"/>
      <c r="L148" s="148">
        <v>0</v>
      </c>
      <c r="M148" s="149">
        <v>4</v>
      </c>
      <c r="N148" s="149"/>
      <c r="O148" s="149">
        <v>3</v>
      </c>
      <c r="P148" s="149">
        <v>4</v>
      </c>
      <c r="Q148" s="149"/>
      <c r="R148" s="149">
        <v>5</v>
      </c>
      <c r="S148" s="149">
        <v>5</v>
      </c>
      <c r="T148" s="149">
        <v>4</v>
      </c>
      <c r="U148" s="150"/>
    </row>
    <row r="149" spans="1:21" ht="31.5" customHeight="1" x14ac:dyDescent="0.4">
      <c r="A149" s="136">
        <v>99</v>
      </c>
      <c r="B149" s="144" t="s">
        <v>152</v>
      </c>
      <c r="C149" s="144" t="s">
        <v>154</v>
      </c>
      <c r="D149" s="151"/>
      <c r="E149" s="146">
        <v>3000</v>
      </c>
      <c r="F149" s="152"/>
      <c r="G149" s="147"/>
      <c r="H149" s="147"/>
      <c r="I149" s="147"/>
      <c r="J149" s="148"/>
      <c r="K149" s="145"/>
      <c r="L149" s="148">
        <v>1500</v>
      </c>
      <c r="M149" s="149">
        <v>4</v>
      </c>
      <c r="N149" s="149">
        <v>4</v>
      </c>
      <c r="O149" s="149">
        <v>2</v>
      </c>
      <c r="P149" s="149">
        <v>5</v>
      </c>
      <c r="Q149" s="149">
        <v>1.3499999999999999</v>
      </c>
      <c r="R149" s="149"/>
      <c r="S149" s="149">
        <v>4</v>
      </c>
      <c r="T149" s="149">
        <v>5</v>
      </c>
      <c r="U149" s="150"/>
    </row>
    <row r="150" spans="1:21" ht="31.5" customHeight="1" x14ac:dyDescent="0.4">
      <c r="A150" s="136">
        <v>94</v>
      </c>
      <c r="B150" s="144" t="s">
        <v>152</v>
      </c>
      <c r="C150" s="144" t="s">
        <v>155</v>
      </c>
      <c r="D150" s="151"/>
      <c r="E150" s="146">
        <v>14730</v>
      </c>
      <c r="F150" s="145"/>
      <c r="G150" s="147"/>
      <c r="H150" s="147"/>
      <c r="I150" s="147"/>
      <c r="J150" s="148"/>
      <c r="K150" s="145">
        <v>1814.1963839999999</v>
      </c>
      <c r="L150" s="148">
        <v>7280</v>
      </c>
      <c r="M150" s="149">
        <v>2</v>
      </c>
      <c r="N150" s="149">
        <v>3</v>
      </c>
      <c r="O150" s="149">
        <v>1</v>
      </c>
      <c r="P150" s="149">
        <v>4</v>
      </c>
      <c r="Q150" s="149"/>
      <c r="R150" s="149"/>
      <c r="S150" s="149">
        <v>5</v>
      </c>
      <c r="T150" s="149">
        <v>3</v>
      </c>
      <c r="U150" s="150"/>
    </row>
    <row r="151" spans="1:21" ht="31.5" customHeight="1" x14ac:dyDescent="0.4">
      <c r="A151" s="136"/>
      <c r="B151" s="144" t="s">
        <v>152</v>
      </c>
      <c r="C151" s="144" t="s">
        <v>195</v>
      </c>
      <c r="D151" s="151"/>
      <c r="E151" s="146">
        <v>4711</v>
      </c>
      <c r="F151" s="145">
        <v>1152</v>
      </c>
      <c r="G151" s="147"/>
      <c r="H151" s="147"/>
      <c r="I151" s="147"/>
      <c r="J151" s="148"/>
      <c r="K151" s="145"/>
      <c r="L151" s="148">
        <v>11219</v>
      </c>
      <c r="M151" s="149">
        <v>3</v>
      </c>
      <c r="N151" s="149"/>
      <c r="O151" s="149">
        <v>1</v>
      </c>
      <c r="P151" s="149">
        <v>5</v>
      </c>
      <c r="Q151" s="149">
        <v>2.4499999999999997</v>
      </c>
      <c r="R151" s="149"/>
      <c r="S151" s="149">
        <v>4</v>
      </c>
      <c r="T151" s="149">
        <v>5</v>
      </c>
      <c r="U151" s="150"/>
    </row>
    <row r="152" spans="1:21" ht="31.5" customHeight="1" x14ac:dyDescent="0.4">
      <c r="A152" s="136">
        <v>95</v>
      </c>
      <c r="B152" s="144" t="s">
        <v>152</v>
      </c>
      <c r="C152" s="144" t="s">
        <v>158</v>
      </c>
      <c r="D152" s="151"/>
      <c r="E152" s="146">
        <v>9111</v>
      </c>
      <c r="F152" s="145">
        <v>925</v>
      </c>
      <c r="G152" s="147">
        <v>0</v>
      </c>
      <c r="H152" s="147">
        <v>0</v>
      </c>
      <c r="I152" s="147">
        <v>250</v>
      </c>
      <c r="J152" s="148">
        <v>250</v>
      </c>
      <c r="K152" s="145">
        <v>3434.5501905000006</v>
      </c>
      <c r="L152" s="148">
        <v>23261</v>
      </c>
      <c r="M152" s="149">
        <v>3</v>
      </c>
      <c r="N152" s="149">
        <v>3</v>
      </c>
      <c r="O152" s="149">
        <v>3</v>
      </c>
      <c r="P152" s="149">
        <v>4</v>
      </c>
      <c r="Q152" s="149">
        <v>4.0999999999999996</v>
      </c>
      <c r="R152" s="149"/>
      <c r="S152" s="149">
        <v>5</v>
      </c>
      <c r="T152" s="149">
        <v>4</v>
      </c>
      <c r="U152" s="150">
        <v>4</v>
      </c>
    </row>
    <row r="153" spans="1:21" ht="31.5" customHeight="1" x14ac:dyDescent="0.4">
      <c r="A153" s="136">
        <v>90</v>
      </c>
      <c r="B153" s="144" t="s">
        <v>152</v>
      </c>
      <c r="C153" s="144" t="s">
        <v>159</v>
      </c>
      <c r="D153" s="151"/>
      <c r="E153" s="146">
        <v>14526</v>
      </c>
      <c r="F153" s="145">
        <v>1081</v>
      </c>
      <c r="G153" s="147">
        <v>0</v>
      </c>
      <c r="H153" s="147">
        <v>429</v>
      </c>
      <c r="I153" s="147">
        <v>0</v>
      </c>
      <c r="J153" s="148">
        <v>429</v>
      </c>
      <c r="K153" s="145">
        <v>8934.8413440000004</v>
      </c>
      <c r="L153" s="148">
        <v>30997</v>
      </c>
      <c r="M153" s="149">
        <v>4</v>
      </c>
      <c r="N153" s="149">
        <v>3</v>
      </c>
      <c r="O153" s="149">
        <v>2</v>
      </c>
      <c r="P153" s="149">
        <v>4</v>
      </c>
      <c r="Q153" s="149">
        <v>2.4000000000000004</v>
      </c>
      <c r="R153" s="149">
        <v>3</v>
      </c>
      <c r="S153" s="149">
        <v>3</v>
      </c>
      <c r="T153" s="149">
        <v>5</v>
      </c>
      <c r="U153" s="150">
        <v>5</v>
      </c>
    </row>
    <row r="154" spans="1:21" ht="31.5" customHeight="1" x14ac:dyDescent="0.4">
      <c r="A154" s="136"/>
      <c r="B154" s="144" t="s">
        <v>152</v>
      </c>
      <c r="C154" s="144" t="s">
        <v>194</v>
      </c>
      <c r="D154" s="151"/>
      <c r="E154" s="146">
        <v>8005</v>
      </c>
      <c r="F154" s="145">
        <v>655</v>
      </c>
      <c r="G154" s="147">
        <v>0</v>
      </c>
      <c r="H154" s="147">
        <v>13</v>
      </c>
      <c r="I154" s="147">
        <v>0</v>
      </c>
      <c r="J154" s="148">
        <v>13</v>
      </c>
      <c r="K154" s="145">
        <v>1178.4063719999999</v>
      </c>
      <c r="L154" s="148">
        <v>0</v>
      </c>
      <c r="M154" s="149">
        <v>3</v>
      </c>
      <c r="N154" s="149"/>
      <c r="O154" s="149">
        <v>1</v>
      </c>
      <c r="P154" s="149">
        <v>4</v>
      </c>
      <c r="Q154" s="149">
        <v>2.35</v>
      </c>
      <c r="R154" s="149"/>
      <c r="S154" s="149">
        <v>4</v>
      </c>
      <c r="T154" s="149">
        <v>2</v>
      </c>
      <c r="U154" s="150">
        <v>5</v>
      </c>
    </row>
    <row r="155" spans="1:21" ht="31.5" customHeight="1" x14ac:dyDescent="0.4">
      <c r="A155" s="136">
        <v>103</v>
      </c>
      <c r="B155" s="144" t="s">
        <v>152</v>
      </c>
      <c r="C155" s="144" t="s">
        <v>160</v>
      </c>
      <c r="D155" s="151"/>
      <c r="E155" s="146">
        <v>998</v>
      </c>
      <c r="F155" s="145">
        <v>2046</v>
      </c>
      <c r="G155" s="147"/>
      <c r="H155" s="147"/>
      <c r="I155" s="147"/>
      <c r="J155" s="148"/>
      <c r="K155" s="145">
        <v>3095.2482990000003</v>
      </c>
      <c r="L155" s="148">
        <v>18228</v>
      </c>
      <c r="M155" s="149">
        <v>3</v>
      </c>
      <c r="N155" s="149">
        <v>3</v>
      </c>
      <c r="O155" s="149">
        <v>3</v>
      </c>
      <c r="P155" s="149">
        <v>4</v>
      </c>
      <c r="Q155" s="149"/>
      <c r="R155" s="149"/>
      <c r="S155" s="149">
        <v>3</v>
      </c>
      <c r="T155" s="149">
        <v>2</v>
      </c>
      <c r="U155" s="150"/>
    </row>
    <row r="156" spans="1:21" ht="31.5" customHeight="1" x14ac:dyDescent="0.4">
      <c r="A156" s="136">
        <v>96</v>
      </c>
      <c r="B156" s="144" t="s">
        <v>152</v>
      </c>
      <c r="C156" s="144" t="s">
        <v>161</v>
      </c>
      <c r="D156" s="151"/>
      <c r="E156" s="146">
        <v>0</v>
      </c>
      <c r="F156" s="145"/>
      <c r="G156" s="147"/>
      <c r="H156" s="147"/>
      <c r="I156" s="147"/>
      <c r="J156" s="148"/>
      <c r="K156" s="145"/>
      <c r="L156" s="148">
        <v>0</v>
      </c>
      <c r="M156" s="149">
        <v>3</v>
      </c>
      <c r="N156" s="149"/>
      <c r="O156" s="149">
        <v>2</v>
      </c>
      <c r="P156" s="149">
        <v>5</v>
      </c>
      <c r="Q156" s="149">
        <v>2.95</v>
      </c>
      <c r="R156" s="149"/>
      <c r="S156" s="149">
        <v>4</v>
      </c>
      <c r="T156" s="149">
        <v>5</v>
      </c>
      <c r="U156" s="150"/>
    </row>
    <row r="157" spans="1:21" ht="31.5" customHeight="1" x14ac:dyDescent="0.4">
      <c r="A157" s="136">
        <v>98</v>
      </c>
      <c r="B157" s="144" t="s">
        <v>152</v>
      </c>
      <c r="C157" s="144" t="s">
        <v>162</v>
      </c>
      <c r="D157" s="151"/>
      <c r="E157" s="146">
        <v>36382</v>
      </c>
      <c r="F157" s="145">
        <v>1292</v>
      </c>
      <c r="G157" s="147">
        <v>0</v>
      </c>
      <c r="H157" s="147">
        <v>33</v>
      </c>
      <c r="I157" s="147">
        <v>189</v>
      </c>
      <c r="J157" s="148">
        <v>222</v>
      </c>
      <c r="K157" s="145"/>
      <c r="L157" s="148">
        <v>3587</v>
      </c>
      <c r="M157" s="149">
        <v>5</v>
      </c>
      <c r="N157" s="149">
        <v>3</v>
      </c>
      <c r="O157" s="149">
        <v>3</v>
      </c>
      <c r="P157" s="149">
        <v>5</v>
      </c>
      <c r="Q157" s="149">
        <v>2.6</v>
      </c>
      <c r="R157" s="149"/>
      <c r="S157" s="149">
        <v>5</v>
      </c>
      <c r="T157" s="149">
        <v>3</v>
      </c>
      <c r="U157" s="150">
        <v>5</v>
      </c>
    </row>
    <row r="158" spans="1:21" ht="31.5" customHeight="1" x14ac:dyDescent="0.4">
      <c r="A158" s="136"/>
      <c r="B158" s="144" t="s">
        <v>152</v>
      </c>
      <c r="C158" s="144" t="s">
        <v>197</v>
      </c>
      <c r="D158" s="151"/>
      <c r="E158" s="146">
        <v>13138</v>
      </c>
      <c r="F158" s="145">
        <v>43</v>
      </c>
      <c r="G158" s="147">
        <v>0</v>
      </c>
      <c r="H158" s="147">
        <v>12579</v>
      </c>
      <c r="I158" s="147">
        <v>0</v>
      </c>
      <c r="J158" s="148">
        <v>12579</v>
      </c>
      <c r="K158" s="145"/>
      <c r="L158" s="148">
        <v>7058</v>
      </c>
      <c r="M158" s="149">
        <v>3</v>
      </c>
      <c r="N158" s="149"/>
      <c r="O158" s="149">
        <v>2</v>
      </c>
      <c r="P158" s="149">
        <v>5</v>
      </c>
      <c r="Q158" s="149">
        <v>2.3000000000000003</v>
      </c>
      <c r="R158" s="149"/>
      <c r="S158" s="149">
        <v>4</v>
      </c>
      <c r="T158" s="149">
        <v>4</v>
      </c>
      <c r="U158" s="150">
        <v>5</v>
      </c>
    </row>
    <row r="159" spans="1:21" ht="31.5" customHeight="1" x14ac:dyDescent="0.4">
      <c r="A159" s="136">
        <v>93</v>
      </c>
      <c r="B159" s="144" t="s">
        <v>152</v>
      </c>
      <c r="C159" s="144" t="s">
        <v>165</v>
      </c>
      <c r="D159" s="151"/>
      <c r="E159" s="146">
        <v>19702</v>
      </c>
      <c r="F159" s="145">
        <v>1794</v>
      </c>
      <c r="G159" s="147">
        <v>0</v>
      </c>
      <c r="H159" s="147">
        <v>151</v>
      </c>
      <c r="I159" s="147">
        <v>0</v>
      </c>
      <c r="J159" s="148">
        <v>151</v>
      </c>
      <c r="K159" s="145">
        <v>5988.9300470999997</v>
      </c>
      <c r="L159" s="148">
        <v>8013</v>
      </c>
      <c r="M159" s="149">
        <v>4</v>
      </c>
      <c r="N159" s="149">
        <v>3</v>
      </c>
      <c r="O159" s="149">
        <v>3</v>
      </c>
      <c r="P159" s="149">
        <v>5</v>
      </c>
      <c r="Q159" s="149">
        <v>2.7</v>
      </c>
      <c r="R159" s="149">
        <v>5</v>
      </c>
      <c r="S159" s="149">
        <v>5</v>
      </c>
      <c r="T159" s="149">
        <v>3</v>
      </c>
      <c r="U159" s="150"/>
    </row>
    <row r="160" spans="1:21" ht="31.5" customHeight="1" x14ac:dyDescent="0.4">
      <c r="A160" s="136">
        <v>97</v>
      </c>
      <c r="B160" s="144" t="s">
        <v>152</v>
      </c>
      <c r="C160" s="144" t="s">
        <v>166</v>
      </c>
      <c r="D160" s="151"/>
      <c r="E160" s="146">
        <v>17477</v>
      </c>
      <c r="F160" s="145">
        <v>913</v>
      </c>
      <c r="G160" s="147"/>
      <c r="H160" s="147"/>
      <c r="I160" s="147"/>
      <c r="J160" s="148"/>
      <c r="K160" s="145">
        <v>2576.4814218000001</v>
      </c>
      <c r="L160" s="148">
        <v>6907</v>
      </c>
      <c r="M160" s="149">
        <v>3</v>
      </c>
      <c r="N160" s="149">
        <v>3</v>
      </c>
      <c r="O160" s="149">
        <v>2</v>
      </c>
      <c r="P160" s="149">
        <v>4</v>
      </c>
      <c r="Q160" s="149">
        <v>4.45</v>
      </c>
      <c r="R160" s="149"/>
      <c r="S160" s="149">
        <v>4</v>
      </c>
      <c r="T160" s="149">
        <v>3</v>
      </c>
      <c r="U160" s="150"/>
    </row>
    <row r="161" spans="1:23" ht="31.5" customHeight="1" x14ac:dyDescent="0.4">
      <c r="A161" s="136"/>
      <c r="B161" s="144" t="s">
        <v>152</v>
      </c>
      <c r="C161" s="144" t="s">
        <v>198</v>
      </c>
      <c r="D161" s="151"/>
      <c r="E161" s="146">
        <v>0</v>
      </c>
      <c r="F161" s="145">
        <v>265</v>
      </c>
      <c r="G161" s="147">
        <v>0</v>
      </c>
      <c r="H161" s="147">
        <v>104</v>
      </c>
      <c r="I161" s="147">
        <v>0</v>
      </c>
      <c r="J161" s="148">
        <v>104</v>
      </c>
      <c r="K161" s="145">
        <v>8061.0987600000008</v>
      </c>
      <c r="L161" s="148">
        <v>2909</v>
      </c>
      <c r="M161" s="149">
        <v>3</v>
      </c>
      <c r="N161" s="149"/>
      <c r="O161" s="149"/>
      <c r="P161" s="149">
        <v>4</v>
      </c>
      <c r="Q161" s="149">
        <v>2.25</v>
      </c>
      <c r="R161" s="149"/>
      <c r="S161" s="149">
        <v>5</v>
      </c>
      <c r="T161" s="149">
        <v>4</v>
      </c>
      <c r="U161" s="150">
        <v>5</v>
      </c>
    </row>
    <row r="162" spans="1:23" ht="31.5" customHeight="1" x14ac:dyDescent="0.4">
      <c r="A162" s="136">
        <v>89</v>
      </c>
      <c r="B162" s="144" t="s">
        <v>152</v>
      </c>
      <c r="C162" s="144" t="s">
        <v>167</v>
      </c>
      <c r="D162" s="151"/>
      <c r="E162" s="146">
        <v>13811</v>
      </c>
      <c r="F162" s="145">
        <v>574</v>
      </c>
      <c r="G162" s="147"/>
      <c r="H162" s="147"/>
      <c r="I162" s="147"/>
      <c r="J162" s="148"/>
      <c r="K162" s="145"/>
      <c r="L162" s="148">
        <v>0</v>
      </c>
      <c r="M162" s="149">
        <v>3</v>
      </c>
      <c r="N162" s="149"/>
      <c r="O162" s="149">
        <v>3</v>
      </c>
      <c r="P162" s="149">
        <v>5</v>
      </c>
      <c r="Q162" s="149"/>
      <c r="R162" s="149"/>
      <c r="S162" s="149">
        <v>5</v>
      </c>
      <c r="T162" s="149">
        <v>4</v>
      </c>
      <c r="U162" s="150"/>
    </row>
    <row r="163" spans="1:23" x14ac:dyDescent="0.4">
      <c r="A163" s="136">
        <v>91</v>
      </c>
      <c r="B163" s="144" t="s">
        <v>152</v>
      </c>
      <c r="C163" s="144" t="s">
        <v>168</v>
      </c>
      <c r="D163" s="151"/>
      <c r="E163" s="146">
        <v>7000</v>
      </c>
      <c r="F163" s="152"/>
      <c r="G163" s="147"/>
      <c r="H163" s="147"/>
      <c r="I163" s="147"/>
      <c r="J163" s="148"/>
      <c r="K163" s="145"/>
      <c r="L163" s="148">
        <v>0</v>
      </c>
      <c r="M163" s="149">
        <v>3</v>
      </c>
      <c r="N163" s="149"/>
      <c r="O163" s="149">
        <v>2</v>
      </c>
      <c r="P163" s="149">
        <v>5</v>
      </c>
      <c r="Q163" s="149">
        <v>2.7</v>
      </c>
      <c r="R163" s="149"/>
      <c r="S163" s="149">
        <v>4</v>
      </c>
      <c r="T163" s="149">
        <v>5</v>
      </c>
      <c r="U163" s="150"/>
    </row>
    <row r="164" spans="1:23" ht="31.5" customHeight="1" x14ac:dyDescent="0.4">
      <c r="A164" s="136">
        <v>111</v>
      </c>
      <c r="B164" s="144" t="s">
        <v>169</v>
      </c>
      <c r="C164" s="144" t="s">
        <v>170</v>
      </c>
      <c r="D164" s="145">
        <v>19122</v>
      </c>
      <c r="E164" s="146">
        <v>0</v>
      </c>
      <c r="F164" s="145">
        <v>875</v>
      </c>
      <c r="G164" s="147"/>
      <c r="H164" s="147"/>
      <c r="I164" s="147"/>
      <c r="J164" s="148"/>
      <c r="K164" s="145">
        <v>5730.4183372800007</v>
      </c>
      <c r="L164" s="148">
        <v>88440.37999999999</v>
      </c>
      <c r="M164" s="149">
        <v>3</v>
      </c>
      <c r="N164" s="149">
        <v>4</v>
      </c>
      <c r="O164" s="149">
        <v>3</v>
      </c>
      <c r="P164" s="149">
        <v>5</v>
      </c>
      <c r="Q164" s="149">
        <v>2.7</v>
      </c>
      <c r="R164" s="149">
        <v>3</v>
      </c>
      <c r="S164" s="149">
        <v>5</v>
      </c>
      <c r="T164" s="149">
        <v>4</v>
      </c>
      <c r="U164" s="150"/>
    </row>
    <row r="165" spans="1:23" ht="31.5" customHeight="1" x14ac:dyDescent="0.4">
      <c r="A165" s="136">
        <v>115</v>
      </c>
      <c r="B165" s="144" t="s">
        <v>169</v>
      </c>
      <c r="C165" s="144" t="s">
        <v>171</v>
      </c>
      <c r="D165" s="145">
        <v>100943</v>
      </c>
      <c r="E165" s="146">
        <v>155076.20550036334</v>
      </c>
      <c r="F165" s="145">
        <v>5107</v>
      </c>
      <c r="G165" s="147">
        <v>3084</v>
      </c>
      <c r="H165" s="147">
        <v>0</v>
      </c>
      <c r="I165" s="147">
        <v>318</v>
      </c>
      <c r="J165" s="148">
        <v>3402</v>
      </c>
      <c r="K165" s="145">
        <v>12711.560730960002</v>
      </c>
      <c r="L165" s="148">
        <v>27399.564499636675</v>
      </c>
      <c r="M165" s="149">
        <v>4</v>
      </c>
      <c r="N165" s="149">
        <v>4</v>
      </c>
      <c r="O165" s="149">
        <v>4</v>
      </c>
      <c r="P165" s="149">
        <v>4</v>
      </c>
      <c r="Q165" s="149">
        <v>3.3</v>
      </c>
      <c r="R165" s="149">
        <v>5</v>
      </c>
      <c r="S165" s="149">
        <v>5</v>
      </c>
      <c r="T165" s="149">
        <v>4</v>
      </c>
      <c r="U165" s="150"/>
    </row>
    <row r="166" spans="1:23" ht="31.5" customHeight="1" x14ac:dyDescent="0.4">
      <c r="A166" s="136">
        <v>121</v>
      </c>
      <c r="B166" s="144" t="s">
        <v>169</v>
      </c>
      <c r="C166" s="144" t="s">
        <v>172</v>
      </c>
      <c r="D166" s="145">
        <v>12391</v>
      </c>
      <c r="E166" s="146">
        <v>12685.321758611033</v>
      </c>
      <c r="F166" s="145"/>
      <c r="G166" s="147">
        <v>0</v>
      </c>
      <c r="H166" s="147">
        <v>0</v>
      </c>
      <c r="I166" s="147">
        <v>21</v>
      </c>
      <c r="J166" s="148">
        <v>21</v>
      </c>
      <c r="K166" s="145">
        <v>4502.530082960001</v>
      </c>
      <c r="L166" s="148">
        <v>23039.458241388966</v>
      </c>
      <c r="M166" s="149">
        <v>3</v>
      </c>
      <c r="N166" s="149">
        <v>3</v>
      </c>
      <c r="O166" s="149">
        <v>4</v>
      </c>
      <c r="P166" s="149">
        <v>4</v>
      </c>
      <c r="Q166" s="149">
        <v>4.2</v>
      </c>
      <c r="R166" s="149">
        <v>1</v>
      </c>
      <c r="S166" s="149">
        <v>5</v>
      </c>
      <c r="T166" s="149">
        <v>5</v>
      </c>
      <c r="U166" s="150">
        <v>3</v>
      </c>
    </row>
    <row r="167" spans="1:23" ht="31.5" customHeight="1" x14ac:dyDescent="0.4">
      <c r="A167" s="136">
        <v>122</v>
      </c>
      <c r="B167" s="144" t="s">
        <v>169</v>
      </c>
      <c r="C167" s="144" t="s">
        <v>160</v>
      </c>
      <c r="D167" s="145">
        <v>15039</v>
      </c>
      <c r="E167" s="146">
        <v>13215.674999999999</v>
      </c>
      <c r="F167" s="145"/>
      <c r="G167" s="147">
        <v>989</v>
      </c>
      <c r="H167" s="147">
        <v>0</v>
      </c>
      <c r="I167" s="147">
        <v>46</v>
      </c>
      <c r="J167" s="148">
        <v>1035</v>
      </c>
      <c r="K167" s="145">
        <v>5153.2878196800002</v>
      </c>
      <c r="L167" s="148">
        <v>13906.924999999999</v>
      </c>
      <c r="M167" s="149">
        <v>3</v>
      </c>
      <c r="N167" s="149">
        <v>3</v>
      </c>
      <c r="O167" s="149">
        <v>3</v>
      </c>
      <c r="P167" s="149">
        <v>4</v>
      </c>
      <c r="Q167" s="149">
        <v>2.5499999999999998</v>
      </c>
      <c r="R167" s="149">
        <v>1</v>
      </c>
      <c r="S167" s="149">
        <v>5</v>
      </c>
      <c r="T167" s="149">
        <v>5</v>
      </c>
      <c r="U167" s="150">
        <v>3</v>
      </c>
    </row>
    <row r="168" spans="1:23" ht="31.5" customHeight="1" x14ac:dyDescent="0.4">
      <c r="A168" s="136">
        <v>123</v>
      </c>
      <c r="B168" s="144" t="s">
        <v>169</v>
      </c>
      <c r="C168" s="144" t="s">
        <v>173</v>
      </c>
      <c r="D168" s="145">
        <v>12378</v>
      </c>
      <c r="E168" s="146">
        <v>0</v>
      </c>
      <c r="F168" s="145">
        <v>3039</v>
      </c>
      <c r="G168" s="147"/>
      <c r="H168" s="147"/>
      <c r="I168" s="147"/>
      <c r="J168" s="148"/>
      <c r="K168" s="145">
        <v>1863.6295532400004</v>
      </c>
      <c r="L168" s="148">
        <v>12342.599999999999</v>
      </c>
      <c r="M168" s="149">
        <v>3</v>
      </c>
      <c r="N168" s="149">
        <v>4</v>
      </c>
      <c r="O168" s="149">
        <v>4</v>
      </c>
      <c r="P168" s="149">
        <v>5</v>
      </c>
      <c r="Q168" s="149">
        <v>2.7</v>
      </c>
      <c r="R168" s="149">
        <v>4</v>
      </c>
      <c r="S168" s="149">
        <v>4</v>
      </c>
      <c r="T168" s="149">
        <v>5</v>
      </c>
      <c r="U168" s="150"/>
    </row>
    <row r="169" spans="1:23" ht="31.5" customHeight="1" x14ac:dyDescent="0.4">
      <c r="A169" s="136">
        <v>125</v>
      </c>
      <c r="B169" s="144" t="s">
        <v>169</v>
      </c>
      <c r="C169" s="144" t="s">
        <v>174</v>
      </c>
      <c r="D169" s="145">
        <v>65885</v>
      </c>
      <c r="E169" s="146">
        <v>57830.024999999994</v>
      </c>
      <c r="F169" s="145"/>
      <c r="G169" s="147"/>
      <c r="H169" s="147"/>
      <c r="I169" s="147"/>
      <c r="J169" s="148"/>
      <c r="K169" s="145">
        <v>13808.875505880002</v>
      </c>
      <c r="L169" s="148">
        <v>20000</v>
      </c>
      <c r="M169" s="149">
        <v>3</v>
      </c>
      <c r="N169" s="149">
        <v>4</v>
      </c>
      <c r="O169" s="149">
        <v>4</v>
      </c>
      <c r="P169" s="149">
        <v>5</v>
      </c>
      <c r="Q169" s="149">
        <v>2.75</v>
      </c>
      <c r="R169" s="149"/>
      <c r="S169" s="149">
        <v>4</v>
      </c>
      <c r="T169" s="149">
        <v>4</v>
      </c>
      <c r="U169" s="150"/>
    </row>
    <row r="170" spans="1:23" ht="31.5" customHeight="1" x14ac:dyDescent="0.4">
      <c r="A170" s="136">
        <v>127</v>
      </c>
      <c r="B170" s="144" t="s">
        <v>169</v>
      </c>
      <c r="C170" s="144" t="s">
        <v>175</v>
      </c>
      <c r="D170" s="145">
        <v>16133</v>
      </c>
      <c r="E170" s="146">
        <v>0</v>
      </c>
      <c r="F170" s="145"/>
      <c r="G170" s="147"/>
      <c r="H170" s="147"/>
      <c r="I170" s="147"/>
      <c r="J170" s="148"/>
      <c r="K170" s="145">
        <v>2652.2150655</v>
      </c>
      <c r="L170" s="148">
        <v>13578.63</v>
      </c>
      <c r="M170" s="149">
        <v>3</v>
      </c>
      <c r="N170" s="149">
        <v>4</v>
      </c>
      <c r="O170" s="149">
        <v>3</v>
      </c>
      <c r="P170" s="149">
        <v>4</v>
      </c>
      <c r="Q170" s="149">
        <v>3.1</v>
      </c>
      <c r="R170" s="149">
        <v>5</v>
      </c>
      <c r="S170" s="149">
        <v>4</v>
      </c>
      <c r="T170" s="149">
        <v>4</v>
      </c>
      <c r="U170" s="150"/>
    </row>
    <row r="171" spans="1:23" ht="31.5" customHeight="1" x14ac:dyDescent="0.4">
      <c r="A171" s="136">
        <v>174</v>
      </c>
      <c r="B171" s="144" t="s">
        <v>169</v>
      </c>
      <c r="C171" s="144" t="s">
        <v>176</v>
      </c>
      <c r="D171" s="145"/>
      <c r="E171" s="146">
        <v>0</v>
      </c>
      <c r="F171" s="145"/>
      <c r="G171" s="147"/>
      <c r="H171" s="147"/>
      <c r="I171" s="147"/>
      <c r="J171" s="148"/>
      <c r="K171" s="145"/>
      <c r="L171" s="148">
        <v>30597.599999999999</v>
      </c>
      <c r="M171" s="149">
        <v>4</v>
      </c>
      <c r="N171" s="149">
        <v>4</v>
      </c>
      <c r="O171" s="149"/>
      <c r="P171" s="149">
        <v>4</v>
      </c>
      <c r="Q171" s="149">
        <v>3.2</v>
      </c>
      <c r="R171" s="149"/>
      <c r="S171" s="149"/>
      <c r="T171" s="149">
        <v>5</v>
      </c>
      <c r="U171" s="150"/>
    </row>
    <row r="172" spans="1:23" ht="31.5" customHeight="1" x14ac:dyDescent="0.4">
      <c r="A172" s="136">
        <v>134</v>
      </c>
      <c r="B172" s="144" t="s">
        <v>169</v>
      </c>
      <c r="C172" s="144" t="s">
        <v>177</v>
      </c>
      <c r="D172" s="145">
        <v>24853</v>
      </c>
      <c r="E172" s="146">
        <v>0</v>
      </c>
      <c r="F172" s="145">
        <v>366</v>
      </c>
      <c r="G172" s="147"/>
      <c r="H172" s="147"/>
      <c r="I172" s="147"/>
      <c r="J172" s="148"/>
      <c r="K172" s="145">
        <v>3039.3828519600002</v>
      </c>
      <c r="L172" s="148">
        <v>59767.42</v>
      </c>
      <c r="M172" s="149">
        <v>3</v>
      </c>
      <c r="N172" s="149">
        <v>4</v>
      </c>
      <c r="O172" s="149">
        <v>3</v>
      </c>
      <c r="P172" s="149">
        <v>5</v>
      </c>
      <c r="Q172" s="149">
        <v>3.4000000000000004</v>
      </c>
      <c r="R172" s="149"/>
      <c r="S172" s="149">
        <v>5</v>
      </c>
      <c r="T172" s="149">
        <v>4</v>
      </c>
      <c r="U172" s="150"/>
    </row>
    <row r="173" spans="1:23" x14ac:dyDescent="0.4">
      <c r="A173" s="136">
        <v>28</v>
      </c>
      <c r="B173" s="144" t="s">
        <v>192</v>
      </c>
      <c r="C173" s="143" t="s">
        <v>93</v>
      </c>
      <c r="D173" s="151">
        <v>8300</v>
      </c>
      <c r="E173" s="146">
        <v>0</v>
      </c>
      <c r="F173" s="145"/>
      <c r="G173" s="147"/>
      <c r="H173" s="147"/>
      <c r="I173" s="147"/>
      <c r="J173" s="148"/>
      <c r="K173" s="145">
        <v>11573.638574680001</v>
      </c>
      <c r="L173" s="148">
        <v>0</v>
      </c>
      <c r="M173" s="149">
        <v>3</v>
      </c>
      <c r="N173" s="149">
        <v>4</v>
      </c>
      <c r="O173" s="149"/>
      <c r="P173" s="149">
        <v>5</v>
      </c>
      <c r="Q173" s="149">
        <v>2.95</v>
      </c>
      <c r="R173" s="149">
        <v>4</v>
      </c>
      <c r="S173" s="149">
        <v>3</v>
      </c>
      <c r="T173" s="149">
        <v>4</v>
      </c>
      <c r="U173" s="150"/>
    </row>
    <row r="174" spans="1:23" x14ac:dyDescent="0.4">
      <c r="A174" s="136">
        <v>87</v>
      </c>
      <c r="B174" s="144" t="s">
        <v>192</v>
      </c>
      <c r="C174" s="144" t="s">
        <v>203</v>
      </c>
      <c r="D174" s="151"/>
      <c r="E174" s="146">
        <v>6500</v>
      </c>
      <c r="F174" s="145"/>
      <c r="G174" s="147">
        <v>0</v>
      </c>
      <c r="H174" s="147">
        <v>8389</v>
      </c>
      <c r="I174" s="147">
        <v>1090</v>
      </c>
      <c r="J174" s="148">
        <v>9479</v>
      </c>
      <c r="K174" s="145">
        <v>11605.345599120003</v>
      </c>
      <c r="L174" s="148">
        <v>56944.450000000004</v>
      </c>
      <c r="M174" s="149">
        <v>3</v>
      </c>
      <c r="N174" s="149">
        <v>4</v>
      </c>
      <c r="O174" s="149"/>
      <c r="P174" s="149">
        <v>4</v>
      </c>
      <c r="Q174" s="149">
        <v>2.9</v>
      </c>
      <c r="R174" s="149">
        <v>3</v>
      </c>
      <c r="S174" s="149">
        <v>4</v>
      </c>
      <c r="T174" s="149">
        <v>3</v>
      </c>
      <c r="U174" s="150">
        <v>5</v>
      </c>
      <c r="W174" s="42"/>
    </row>
    <row r="175" spans="1:23" x14ac:dyDescent="0.4">
      <c r="A175" s="136"/>
      <c r="B175" s="144" t="s">
        <v>192</v>
      </c>
      <c r="C175" s="144" t="s">
        <v>204</v>
      </c>
      <c r="D175" s="151"/>
      <c r="E175" s="146">
        <v>0</v>
      </c>
      <c r="F175" s="145"/>
      <c r="G175" s="147"/>
      <c r="H175" s="147"/>
      <c r="I175" s="147"/>
      <c r="J175" s="148"/>
      <c r="K175" s="145">
        <v>4287.7040606400005</v>
      </c>
      <c r="L175" s="148">
        <v>26100</v>
      </c>
      <c r="M175" s="149">
        <v>2</v>
      </c>
      <c r="N175" s="149">
        <v>2</v>
      </c>
      <c r="O175" s="149"/>
      <c r="P175" s="149">
        <v>3</v>
      </c>
      <c r="Q175" s="149">
        <v>2.5499999999999998</v>
      </c>
      <c r="R175" s="149"/>
      <c r="S175" s="149">
        <v>5</v>
      </c>
      <c r="T175" s="149">
        <v>2</v>
      </c>
      <c r="U175" s="150"/>
    </row>
    <row r="176" spans="1:23" ht="31.5" customHeight="1" x14ac:dyDescent="0.4">
      <c r="A176" s="136">
        <v>92</v>
      </c>
      <c r="B176" s="144" t="s">
        <v>192</v>
      </c>
      <c r="C176" s="144" t="s">
        <v>156</v>
      </c>
      <c r="D176" s="151"/>
      <c r="E176" s="146">
        <v>0</v>
      </c>
      <c r="F176" s="145"/>
      <c r="G176" s="147"/>
      <c r="H176" s="147"/>
      <c r="I176" s="147"/>
      <c r="J176" s="148"/>
      <c r="K176" s="145">
        <v>5411.0015887199997</v>
      </c>
      <c r="L176" s="148">
        <v>16522.600000000006</v>
      </c>
      <c r="M176" s="149">
        <v>4</v>
      </c>
      <c r="N176" s="149">
        <v>4</v>
      </c>
      <c r="O176" s="149"/>
      <c r="P176" s="149">
        <v>3</v>
      </c>
      <c r="Q176" s="149">
        <v>1.9000000000000001</v>
      </c>
      <c r="R176" s="149"/>
      <c r="S176" s="149">
        <v>5</v>
      </c>
      <c r="T176" s="149">
        <v>3</v>
      </c>
      <c r="U176" s="150"/>
    </row>
    <row r="177" spans="1:21" x14ac:dyDescent="0.4">
      <c r="A177" s="136">
        <v>100</v>
      </c>
      <c r="B177" s="144" t="s">
        <v>192</v>
      </c>
      <c r="C177" s="144" t="s">
        <v>157</v>
      </c>
      <c r="D177" s="151"/>
      <c r="E177" s="146">
        <v>0</v>
      </c>
      <c r="F177" s="145"/>
      <c r="G177" s="147">
        <v>0</v>
      </c>
      <c r="H177" s="147">
        <v>5395</v>
      </c>
      <c r="I177" s="147">
        <v>481</v>
      </c>
      <c r="J177" s="148">
        <v>5876</v>
      </c>
      <c r="K177" s="145">
        <v>1559.6521121999999</v>
      </c>
      <c r="L177" s="148"/>
      <c r="M177" s="149">
        <v>4</v>
      </c>
      <c r="N177" s="149">
        <v>4</v>
      </c>
      <c r="O177" s="149"/>
      <c r="P177" s="149">
        <v>5</v>
      </c>
      <c r="Q177" s="149">
        <v>3.3</v>
      </c>
      <c r="R177" s="149"/>
      <c r="S177" s="149">
        <v>3</v>
      </c>
      <c r="T177" s="149">
        <v>5</v>
      </c>
      <c r="U177" s="150">
        <v>5</v>
      </c>
    </row>
    <row r="178" spans="1:21" x14ac:dyDescent="0.4">
      <c r="A178" s="136">
        <v>22</v>
      </c>
      <c r="B178" s="144" t="s">
        <v>192</v>
      </c>
      <c r="C178" s="144" t="s">
        <v>95</v>
      </c>
      <c r="D178" s="151"/>
      <c r="E178" s="146">
        <v>0</v>
      </c>
      <c r="F178" s="145"/>
      <c r="G178" s="147"/>
      <c r="H178" s="147"/>
      <c r="I178" s="147"/>
      <c r="J178" s="148"/>
      <c r="K178" s="145">
        <v>14418.98182452</v>
      </c>
      <c r="L178" s="148">
        <v>0</v>
      </c>
      <c r="M178" s="149">
        <v>3</v>
      </c>
      <c r="N178" s="149">
        <v>3</v>
      </c>
      <c r="O178" s="149"/>
      <c r="P178" s="149">
        <v>3</v>
      </c>
      <c r="Q178" s="149">
        <v>3.4499999999999997</v>
      </c>
      <c r="R178" s="149"/>
      <c r="S178" s="149">
        <v>5</v>
      </c>
      <c r="T178" s="149">
        <v>4</v>
      </c>
      <c r="U178" s="150"/>
    </row>
    <row r="179" spans="1:21" ht="31.5" customHeight="1" x14ac:dyDescent="0.4">
      <c r="A179" s="136"/>
      <c r="B179" s="144" t="s">
        <v>192</v>
      </c>
      <c r="C179" s="144" t="s">
        <v>205</v>
      </c>
      <c r="D179" s="151"/>
      <c r="E179" s="146"/>
      <c r="F179" s="145"/>
      <c r="G179" s="147"/>
      <c r="H179" s="147"/>
      <c r="I179" s="147"/>
      <c r="J179" s="148"/>
      <c r="K179" s="145">
        <v>6208.0086213600007</v>
      </c>
      <c r="L179" s="148">
        <v>0</v>
      </c>
      <c r="M179" s="149">
        <v>2</v>
      </c>
      <c r="N179" s="149">
        <v>2</v>
      </c>
      <c r="O179" s="149"/>
      <c r="P179" s="149">
        <v>3</v>
      </c>
      <c r="Q179" s="149">
        <v>2.25</v>
      </c>
      <c r="R179" s="149"/>
      <c r="S179" s="149"/>
      <c r="T179" s="149">
        <v>3</v>
      </c>
      <c r="U179" s="150"/>
    </row>
    <row r="180" spans="1:21" x14ac:dyDescent="0.4">
      <c r="A180" s="136">
        <v>86</v>
      </c>
      <c r="B180" s="144" t="s">
        <v>192</v>
      </c>
      <c r="C180" s="144" t="s">
        <v>134</v>
      </c>
      <c r="D180" s="151"/>
      <c r="E180" s="146">
        <v>20000</v>
      </c>
      <c r="F180" s="145"/>
      <c r="G180" s="147"/>
      <c r="H180" s="147"/>
      <c r="I180" s="147"/>
      <c r="J180" s="148"/>
      <c r="K180" s="145">
        <v>3120.8915556000006</v>
      </c>
      <c r="L180" s="148"/>
      <c r="M180" s="154">
        <v>3</v>
      </c>
      <c r="N180" s="154">
        <v>4</v>
      </c>
      <c r="O180" s="155"/>
      <c r="P180" s="154">
        <v>4</v>
      </c>
      <c r="Q180" s="154">
        <v>2.35</v>
      </c>
      <c r="R180" s="155"/>
      <c r="S180" s="154">
        <v>5</v>
      </c>
      <c r="T180" s="154">
        <v>4</v>
      </c>
      <c r="U180" s="150"/>
    </row>
    <row r="181" spans="1:21" ht="31.5" customHeight="1" x14ac:dyDescent="0.4">
      <c r="A181" s="136"/>
      <c r="B181" s="144" t="s">
        <v>192</v>
      </c>
      <c r="C181" s="144" t="s">
        <v>193</v>
      </c>
      <c r="D181" s="151"/>
      <c r="E181" s="146"/>
      <c r="F181" s="145"/>
      <c r="G181" s="147"/>
      <c r="H181" s="147"/>
      <c r="I181" s="147"/>
      <c r="J181" s="148"/>
      <c r="K181" s="145"/>
      <c r="L181" s="148">
        <v>0</v>
      </c>
      <c r="M181" s="149">
        <v>2</v>
      </c>
      <c r="N181" s="149">
        <v>3</v>
      </c>
      <c r="O181" s="149"/>
      <c r="P181" s="149">
        <v>5</v>
      </c>
      <c r="Q181" s="149">
        <v>2.35</v>
      </c>
      <c r="R181" s="149"/>
      <c r="S181" s="149"/>
      <c r="T181" s="149">
        <v>5</v>
      </c>
      <c r="U181" s="150"/>
    </row>
    <row r="182" spans="1:21" x14ac:dyDescent="0.4">
      <c r="A182" s="136"/>
      <c r="B182" s="144" t="s">
        <v>192</v>
      </c>
      <c r="C182" s="144" t="s">
        <v>211</v>
      </c>
      <c r="D182" s="151"/>
      <c r="E182" s="146"/>
      <c r="F182" s="145"/>
      <c r="G182" s="147"/>
      <c r="H182" s="147"/>
      <c r="I182" s="147"/>
      <c r="J182" s="148"/>
      <c r="K182" s="145"/>
      <c r="L182" s="148">
        <v>0</v>
      </c>
      <c r="M182" s="149">
        <v>4</v>
      </c>
      <c r="N182" s="149">
        <v>3</v>
      </c>
      <c r="O182" s="149"/>
      <c r="P182" s="149">
        <v>5</v>
      </c>
      <c r="Q182" s="149">
        <v>2.75</v>
      </c>
      <c r="R182" s="149"/>
      <c r="S182" s="149"/>
      <c r="T182" s="149">
        <v>5</v>
      </c>
      <c r="U182" s="150"/>
    </row>
    <row r="183" spans="1:21" ht="31.5" customHeight="1" x14ac:dyDescent="0.4">
      <c r="A183" s="136">
        <v>21</v>
      </c>
      <c r="B183" s="144" t="s">
        <v>192</v>
      </c>
      <c r="C183" s="144" t="s">
        <v>96</v>
      </c>
      <c r="D183" s="151"/>
      <c r="E183" s="146">
        <v>0</v>
      </c>
      <c r="F183" s="145"/>
      <c r="G183" s="147"/>
      <c r="H183" s="147"/>
      <c r="I183" s="147"/>
      <c r="J183" s="148"/>
      <c r="K183" s="145">
        <v>7738.6828136800004</v>
      </c>
      <c r="L183" s="148">
        <v>58412.619000000006</v>
      </c>
      <c r="M183" s="149">
        <v>3</v>
      </c>
      <c r="N183" s="149">
        <v>3</v>
      </c>
      <c r="O183" s="149"/>
      <c r="P183" s="149">
        <v>3</v>
      </c>
      <c r="Q183" s="149">
        <v>1.9000000000000001</v>
      </c>
      <c r="R183" s="149"/>
      <c r="S183" s="149">
        <v>5</v>
      </c>
      <c r="T183" s="149">
        <v>3</v>
      </c>
      <c r="U183" s="150"/>
    </row>
    <row r="184" spans="1:21" ht="31.5" customHeight="1" x14ac:dyDescent="0.4">
      <c r="A184" s="136">
        <v>85</v>
      </c>
      <c r="B184" s="144" t="s">
        <v>192</v>
      </c>
      <c r="C184" s="144" t="s">
        <v>163</v>
      </c>
      <c r="D184" s="151"/>
      <c r="E184" s="146">
        <v>0</v>
      </c>
      <c r="F184" s="145"/>
      <c r="G184" s="147">
        <v>0</v>
      </c>
      <c r="H184" s="147">
        <v>5160</v>
      </c>
      <c r="I184" s="147">
        <v>0</v>
      </c>
      <c r="J184" s="148">
        <v>5160</v>
      </c>
      <c r="K184" s="145">
        <v>2717.4648428199998</v>
      </c>
      <c r="L184" s="148">
        <v>2556.5</v>
      </c>
      <c r="M184" s="149">
        <v>4</v>
      </c>
      <c r="N184" s="149">
        <v>4</v>
      </c>
      <c r="O184" s="149"/>
      <c r="P184" s="149">
        <v>4</v>
      </c>
      <c r="Q184" s="149">
        <v>1.9000000000000001</v>
      </c>
      <c r="R184" s="149"/>
      <c r="S184" s="149">
        <v>3</v>
      </c>
      <c r="T184" s="149">
        <v>5</v>
      </c>
      <c r="U184" s="150">
        <v>5</v>
      </c>
    </row>
    <row r="185" spans="1:21" x14ac:dyDescent="0.4">
      <c r="A185" s="136">
        <v>102</v>
      </c>
      <c r="B185" s="144" t="s">
        <v>192</v>
      </c>
      <c r="C185" s="144" t="s">
        <v>164</v>
      </c>
      <c r="D185" s="151"/>
      <c r="E185" s="146">
        <v>0</v>
      </c>
      <c r="F185" s="145"/>
      <c r="G185" s="147"/>
      <c r="H185" s="147"/>
      <c r="I185" s="147"/>
      <c r="J185" s="148"/>
      <c r="K185" s="145">
        <v>3616.2228611600003</v>
      </c>
      <c r="L185" s="148">
        <v>23133</v>
      </c>
      <c r="M185" s="149">
        <v>3</v>
      </c>
      <c r="N185" s="149">
        <v>3</v>
      </c>
      <c r="O185" s="149"/>
      <c r="P185" s="149">
        <v>4</v>
      </c>
      <c r="Q185" s="149">
        <v>4.0999999999999996</v>
      </c>
      <c r="R185" s="149"/>
      <c r="S185" s="149">
        <v>3</v>
      </c>
      <c r="T185" s="149">
        <v>2</v>
      </c>
      <c r="U185" s="150"/>
    </row>
    <row r="186" spans="1:21" ht="31.5" customHeight="1" x14ac:dyDescent="0.4">
      <c r="A186" s="136">
        <v>29</v>
      </c>
      <c r="B186" s="144" t="s">
        <v>192</v>
      </c>
      <c r="C186" s="144" t="s">
        <v>101</v>
      </c>
      <c r="D186" s="151"/>
      <c r="E186" s="146">
        <v>0</v>
      </c>
      <c r="F186" s="145"/>
      <c r="G186" s="147"/>
      <c r="H186" s="147"/>
      <c r="I186" s="147"/>
      <c r="J186" s="148"/>
      <c r="K186" s="145">
        <v>12501.636682079999</v>
      </c>
      <c r="L186" s="148">
        <v>0</v>
      </c>
      <c r="M186" s="149">
        <v>2</v>
      </c>
      <c r="N186" s="149">
        <v>3</v>
      </c>
      <c r="O186" s="149"/>
      <c r="P186" s="149">
        <v>3</v>
      </c>
      <c r="Q186" s="149">
        <v>2.3000000000000003</v>
      </c>
      <c r="R186" s="149"/>
      <c r="S186" s="149">
        <v>5</v>
      </c>
      <c r="T186" s="149">
        <v>4</v>
      </c>
      <c r="U186" s="150"/>
    </row>
    <row r="187" spans="1:21" ht="31.5" customHeight="1" x14ac:dyDescent="0.4">
      <c r="A187" s="136">
        <v>44</v>
      </c>
      <c r="B187" s="144" t="s">
        <v>178</v>
      </c>
      <c r="C187" s="144" t="s">
        <v>179</v>
      </c>
      <c r="D187" s="151">
        <v>318</v>
      </c>
      <c r="E187" s="146">
        <v>0</v>
      </c>
      <c r="F187" s="146"/>
      <c r="G187" s="147"/>
      <c r="H187" s="147"/>
      <c r="I187" s="147"/>
      <c r="J187" s="148"/>
      <c r="K187" s="146">
        <v>9513.5820988000014</v>
      </c>
      <c r="L187" s="148">
        <v>0</v>
      </c>
      <c r="M187" s="149">
        <v>3</v>
      </c>
      <c r="N187" s="149">
        <v>5</v>
      </c>
      <c r="O187" s="149"/>
      <c r="P187" s="149"/>
      <c r="Q187" s="149">
        <v>2.8499999999999996</v>
      </c>
      <c r="R187" s="149"/>
      <c r="S187" s="149"/>
      <c r="T187" s="149">
        <v>3</v>
      </c>
      <c r="U187" s="150"/>
    </row>
    <row r="188" spans="1:21" ht="31.5" customHeight="1" x14ac:dyDescent="0.4">
      <c r="A188" s="136">
        <v>50</v>
      </c>
      <c r="B188" s="144" t="s">
        <v>178</v>
      </c>
      <c r="C188" s="144" t="s">
        <v>180</v>
      </c>
      <c r="D188" s="151"/>
      <c r="E188" s="146">
        <v>0</v>
      </c>
      <c r="F188" s="146"/>
      <c r="G188" s="147"/>
      <c r="H188" s="147"/>
      <c r="I188" s="147"/>
      <c r="J188" s="148"/>
      <c r="K188" s="146">
        <v>10557.365462280002</v>
      </c>
      <c r="L188" s="148">
        <v>0</v>
      </c>
      <c r="M188" s="149">
        <v>3</v>
      </c>
      <c r="N188" s="149">
        <v>4.666666666666667</v>
      </c>
      <c r="O188" s="149"/>
      <c r="P188" s="149"/>
      <c r="Q188" s="149">
        <v>3.4499999999999997</v>
      </c>
      <c r="R188" s="149"/>
      <c r="S188" s="149">
        <v>5</v>
      </c>
      <c r="T188" s="149">
        <v>3</v>
      </c>
      <c r="U188" s="150"/>
    </row>
    <row r="189" spans="1:21" ht="31.5" customHeight="1" x14ac:dyDescent="0.4">
      <c r="A189" s="136">
        <v>51</v>
      </c>
      <c r="B189" s="144" t="s">
        <v>178</v>
      </c>
      <c r="C189" s="144" t="s">
        <v>181</v>
      </c>
      <c r="D189" s="151"/>
      <c r="E189" s="146">
        <v>0</v>
      </c>
      <c r="F189" s="146"/>
      <c r="G189" s="147">
        <v>0</v>
      </c>
      <c r="H189" s="147">
        <v>19885</v>
      </c>
      <c r="I189" s="147">
        <v>0</v>
      </c>
      <c r="J189" s="148">
        <v>19885</v>
      </c>
      <c r="K189" s="146">
        <v>9594.8551046400025</v>
      </c>
      <c r="L189" s="148">
        <v>0</v>
      </c>
      <c r="M189" s="149">
        <v>3</v>
      </c>
      <c r="N189" s="149">
        <v>4</v>
      </c>
      <c r="O189" s="149"/>
      <c r="P189" s="149"/>
      <c r="Q189" s="149">
        <v>2.4499999999999997</v>
      </c>
      <c r="R189" s="149"/>
      <c r="S189" s="149">
        <v>5</v>
      </c>
      <c r="T189" s="149">
        <v>3</v>
      </c>
      <c r="U189" s="150">
        <v>5</v>
      </c>
    </row>
    <row r="190" spans="1:21" ht="31.5" customHeight="1" x14ac:dyDescent="0.4">
      <c r="A190" s="136">
        <v>49</v>
      </c>
      <c r="B190" s="144" t="s">
        <v>178</v>
      </c>
      <c r="C190" s="144" t="s">
        <v>134</v>
      </c>
      <c r="D190" s="151"/>
      <c r="E190" s="146">
        <v>0</v>
      </c>
      <c r="F190" s="146"/>
      <c r="G190" s="147">
        <v>0</v>
      </c>
      <c r="H190" s="147">
        <v>77620</v>
      </c>
      <c r="I190" s="147">
        <v>0</v>
      </c>
      <c r="J190" s="148">
        <v>77620</v>
      </c>
      <c r="K190" s="146">
        <v>4813.0454101600008</v>
      </c>
      <c r="L190" s="148">
        <v>20000</v>
      </c>
      <c r="M190" s="149">
        <v>3</v>
      </c>
      <c r="N190" s="149">
        <v>5</v>
      </c>
      <c r="O190" s="149"/>
      <c r="P190" s="149"/>
      <c r="Q190" s="149">
        <v>3.5</v>
      </c>
      <c r="R190" s="149"/>
      <c r="S190" s="149">
        <v>5</v>
      </c>
      <c r="T190" s="149">
        <v>5</v>
      </c>
      <c r="U190" s="150">
        <v>5</v>
      </c>
    </row>
    <row r="191" spans="1:21" ht="31.5" customHeight="1" x14ac:dyDescent="0.4">
      <c r="A191" s="136">
        <v>47</v>
      </c>
      <c r="B191" s="144" t="s">
        <v>178</v>
      </c>
      <c r="C191" s="144" t="s">
        <v>182</v>
      </c>
      <c r="D191" s="151"/>
      <c r="E191" s="146">
        <v>0</v>
      </c>
      <c r="F191" s="146"/>
      <c r="G191" s="147">
        <v>0</v>
      </c>
      <c r="H191" s="147">
        <v>369</v>
      </c>
      <c r="I191" s="147">
        <v>2500</v>
      </c>
      <c r="J191" s="148">
        <v>2869</v>
      </c>
      <c r="K191" s="146">
        <v>26138.345119380007</v>
      </c>
      <c r="L191" s="148">
        <v>0</v>
      </c>
      <c r="M191" s="149">
        <v>3</v>
      </c>
      <c r="N191" s="149">
        <v>4.3333333333333339</v>
      </c>
      <c r="O191" s="149">
        <v>1</v>
      </c>
      <c r="P191" s="149"/>
      <c r="Q191" s="149">
        <v>2.5</v>
      </c>
      <c r="R191" s="149"/>
      <c r="S191" s="149">
        <v>5</v>
      </c>
      <c r="T191" s="149">
        <v>4</v>
      </c>
      <c r="U191" s="150">
        <v>5</v>
      </c>
    </row>
    <row r="192" spans="1:21" x14ac:dyDescent="0.4">
      <c r="A192" s="136">
        <v>46</v>
      </c>
      <c r="B192" s="144" t="s">
        <v>178</v>
      </c>
      <c r="C192" s="144" t="s">
        <v>183</v>
      </c>
      <c r="D192" s="151"/>
      <c r="E192" s="146"/>
      <c r="F192" s="146"/>
      <c r="G192" s="147"/>
      <c r="H192" s="147">
        <v>17629</v>
      </c>
      <c r="I192" s="147"/>
      <c r="J192" s="148">
        <v>17629</v>
      </c>
      <c r="K192" s="146">
        <v>10480.065071840001</v>
      </c>
      <c r="L192" s="148">
        <v>0</v>
      </c>
      <c r="M192" s="149">
        <v>3</v>
      </c>
      <c r="N192" s="149">
        <v>5</v>
      </c>
      <c r="O192" s="149"/>
      <c r="P192" s="149"/>
      <c r="Q192" s="149">
        <v>3</v>
      </c>
      <c r="R192" s="149"/>
      <c r="S192" s="149">
        <v>5</v>
      </c>
      <c r="T192" s="149">
        <v>4</v>
      </c>
      <c r="U192" s="150"/>
    </row>
    <row r="193" spans="1:21" x14ac:dyDescent="0.4">
      <c r="A193" s="136">
        <v>48</v>
      </c>
      <c r="B193" s="144" t="s">
        <v>178</v>
      </c>
      <c r="C193" s="144" t="s">
        <v>184</v>
      </c>
      <c r="D193" s="151"/>
      <c r="E193" s="146">
        <v>0</v>
      </c>
      <c r="F193" s="146"/>
      <c r="G193" s="147"/>
      <c r="H193" s="147"/>
      <c r="I193" s="147"/>
      <c r="J193" s="148"/>
      <c r="K193" s="146">
        <v>7097.0184885600011</v>
      </c>
      <c r="L193" s="148">
        <v>0</v>
      </c>
      <c r="M193" s="149">
        <v>3</v>
      </c>
      <c r="N193" s="149">
        <v>4.3333333333333339</v>
      </c>
      <c r="O193" s="149"/>
      <c r="P193" s="149"/>
      <c r="Q193" s="149">
        <v>2.75</v>
      </c>
      <c r="R193" s="149"/>
      <c r="S193" s="149"/>
      <c r="T193" s="149">
        <v>3</v>
      </c>
      <c r="U193" s="150"/>
    </row>
    <row r="194" spans="1:21" x14ac:dyDescent="0.4">
      <c r="A194" s="136">
        <v>45</v>
      </c>
      <c r="B194" s="144" t="s">
        <v>178</v>
      </c>
      <c r="C194" s="144" t="s">
        <v>185</v>
      </c>
      <c r="D194" s="151"/>
      <c r="E194" s="146">
        <v>0</v>
      </c>
      <c r="F194" s="146"/>
      <c r="G194" s="147"/>
      <c r="H194" s="147"/>
      <c r="I194" s="147"/>
      <c r="J194" s="148"/>
      <c r="K194" s="146">
        <v>5552.7174851200007</v>
      </c>
      <c r="L194" s="148">
        <v>0</v>
      </c>
      <c r="M194" s="149">
        <v>3</v>
      </c>
      <c r="N194" s="149">
        <v>4.3333333333333339</v>
      </c>
      <c r="O194" s="149"/>
      <c r="P194" s="149"/>
      <c r="Q194" s="149"/>
      <c r="R194" s="149"/>
      <c r="S194" s="149"/>
      <c r="T194" s="149">
        <v>2</v>
      </c>
      <c r="U194" s="150"/>
    </row>
    <row r="195" spans="1:21" x14ac:dyDescent="0.4">
      <c r="A195" s="36"/>
      <c r="B195" s="156"/>
      <c r="C195" s="144"/>
      <c r="D195" s="146"/>
      <c r="E195" s="146"/>
      <c r="F195" s="146"/>
      <c r="G195" s="146"/>
      <c r="H195" s="146"/>
      <c r="I195" s="146"/>
      <c r="J195" s="146"/>
      <c r="K195" s="146"/>
      <c r="L195" s="146"/>
      <c r="M195" s="149"/>
      <c r="N195" s="149"/>
      <c r="O195" s="149"/>
      <c r="P195" s="149"/>
      <c r="Q195" s="149"/>
      <c r="R195" s="149"/>
      <c r="S195" s="149"/>
      <c r="T195" s="149"/>
      <c r="U195" s="150"/>
    </row>
    <row r="196" spans="1:21" ht="32.25" thickBot="1" x14ac:dyDescent="0.55000000000000004">
      <c r="A196" s="12"/>
      <c r="B196" s="157" t="s">
        <v>212</v>
      </c>
      <c r="C196" s="157"/>
      <c r="D196" s="158">
        <v>2225557</v>
      </c>
      <c r="E196" s="158">
        <v>1966554.5272589743</v>
      </c>
      <c r="F196" s="158">
        <v>105020</v>
      </c>
      <c r="G196" s="159">
        <f>SUM(G4:G195)</f>
        <v>147238</v>
      </c>
      <c r="H196" s="159">
        <f t="shared" ref="H196:I196" si="0">SUM(H4:H195)</f>
        <v>158453</v>
      </c>
      <c r="I196" s="159">
        <f t="shared" si="0"/>
        <v>355496</v>
      </c>
      <c r="J196" s="158">
        <f>SUM(J4:J195)</f>
        <v>661187</v>
      </c>
      <c r="K196" s="158">
        <f t="shared" ref="K196:L196" si="1">SUM(K4:K195)</f>
        <v>2026454.2880575799</v>
      </c>
      <c r="L196" s="158">
        <f t="shared" si="1"/>
        <v>2205690.9195410251</v>
      </c>
      <c r="M196" s="149">
        <f>AVERAGE(M4:M194)</f>
        <v>3.0263157894736841</v>
      </c>
      <c r="N196" s="149">
        <f t="shared" ref="N196:T196" si="2">AVERAGE(N4:N194)</f>
        <v>3.6592592592592599</v>
      </c>
      <c r="O196" s="149">
        <f t="shared" si="2"/>
        <v>2.3620689655172415</v>
      </c>
      <c r="P196" s="149">
        <f t="shared" si="2"/>
        <v>4.225806451612903</v>
      </c>
      <c r="Q196" s="149">
        <f t="shared" si="2"/>
        <v>3.3485632183908045</v>
      </c>
      <c r="R196" s="149">
        <f t="shared" si="2"/>
        <v>3.1206896551724137</v>
      </c>
      <c r="S196" s="149">
        <f t="shared" si="2"/>
        <v>4.6923076923076925</v>
      </c>
      <c r="T196" s="149">
        <f t="shared" si="2"/>
        <v>3.6806282722513091</v>
      </c>
      <c r="U196" s="149">
        <f>AVERAGE(U4:U194)</f>
        <v>3.7317073170731709</v>
      </c>
    </row>
    <row r="197" spans="1:21" x14ac:dyDescent="0.5">
      <c r="L197" s="8"/>
    </row>
    <row r="198" spans="1:21" x14ac:dyDescent="0.5">
      <c r="B198" s="123" t="s">
        <v>257</v>
      </c>
      <c r="H198" s="7"/>
      <c r="J198" s="9"/>
    </row>
    <row r="202" spans="1:21" x14ac:dyDescent="0.5">
      <c r="D202" s="35"/>
    </row>
  </sheetData>
  <autoFilter ref="B2:U2" xr:uid="{00000000-0009-0000-0000-000000000000}"/>
  <sortState xmlns:xlrd2="http://schemas.microsoft.com/office/spreadsheetml/2017/richdata2" ref="A4:L194">
    <sortCondition ref="B4:B194"/>
    <sortCondition ref="C4:C194"/>
  </sortState>
  <mergeCells count="9">
    <mergeCell ref="D147:D163"/>
    <mergeCell ref="D173:D186"/>
    <mergeCell ref="D187:D194"/>
    <mergeCell ref="M1:T1"/>
    <mergeCell ref="B1:C1"/>
    <mergeCell ref="D12:D17"/>
    <mergeCell ref="D59:D65"/>
    <mergeCell ref="D105:D114"/>
    <mergeCell ref="D115:D121"/>
  </mergeCells>
  <conditionalFormatting sqref="M4:T196 U196">
    <cfRule type="colorScale" priority="1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:U19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fitToPage="1"/>
  </sheetPr>
  <dimension ref="A1:G201"/>
  <sheetViews>
    <sheetView topLeftCell="B1" zoomScale="40" zoomScaleNormal="40" workbookViewId="0">
      <selection activeCell="W14" sqref="W14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32.28515625" style="17" bestFit="1" customWidth="1"/>
    <col min="5" max="5" width="25.7109375" style="17" customWidth="1"/>
    <col min="6" max="6" width="25.7109375" style="8" customWidth="1"/>
    <col min="7" max="7" width="9.140625" style="27"/>
    <col min="8" max="16384" width="9.140625" style="7"/>
  </cols>
  <sheetData>
    <row r="1" spans="1:7" ht="47.25" thickBot="1" x14ac:dyDescent="0.45">
      <c r="A1" s="6"/>
      <c r="B1" s="132" t="s">
        <v>240</v>
      </c>
      <c r="C1" s="132"/>
      <c r="D1" s="29"/>
      <c r="E1" s="29"/>
      <c r="F1" s="23"/>
      <c r="G1" s="48"/>
    </row>
    <row r="2" spans="1:7" s="44" customFormat="1" ht="409.5" x14ac:dyDescent="0.25">
      <c r="A2" s="13" t="s">
        <v>0</v>
      </c>
      <c r="B2" s="63" t="s">
        <v>1</v>
      </c>
      <c r="C2" s="63" t="s">
        <v>2</v>
      </c>
      <c r="D2" s="63" t="s">
        <v>233</v>
      </c>
      <c r="E2" s="63" t="s">
        <v>235</v>
      </c>
      <c r="F2" s="83" t="s">
        <v>234</v>
      </c>
      <c r="G2" s="100" t="s">
        <v>228</v>
      </c>
    </row>
    <row r="3" spans="1:7" ht="31.5" customHeight="1" x14ac:dyDescent="0.4">
      <c r="A3" s="10">
        <v>101</v>
      </c>
      <c r="B3" s="14" t="s">
        <v>3</v>
      </c>
      <c r="C3" s="15" t="s">
        <v>3</v>
      </c>
      <c r="D3" s="30"/>
      <c r="E3" s="20"/>
      <c r="F3" s="85"/>
      <c r="G3" s="28">
        <v>1</v>
      </c>
    </row>
    <row r="4" spans="1:7" x14ac:dyDescent="0.4">
      <c r="A4" s="11">
        <v>34</v>
      </c>
      <c r="B4" s="16" t="s">
        <v>4</v>
      </c>
      <c r="C4" s="16" t="s">
        <v>5</v>
      </c>
      <c r="D4" s="31"/>
      <c r="E4" s="20"/>
      <c r="F4" s="86"/>
      <c r="G4" s="28"/>
    </row>
    <row r="5" spans="1:7" x14ac:dyDescent="0.4">
      <c r="A5" s="11">
        <v>35</v>
      </c>
      <c r="B5" s="16" t="s">
        <v>4</v>
      </c>
      <c r="C5" s="16" t="s">
        <v>6</v>
      </c>
      <c r="D5" s="31"/>
      <c r="E5" s="20"/>
      <c r="F5" s="86"/>
      <c r="G5" s="28"/>
    </row>
    <row r="6" spans="1:7" ht="31.5" customHeight="1" x14ac:dyDescent="0.4">
      <c r="A6" s="11">
        <v>36</v>
      </c>
      <c r="B6" s="16" t="s">
        <v>4</v>
      </c>
      <c r="C6" s="16" t="s">
        <v>7</v>
      </c>
      <c r="D6" s="31"/>
      <c r="E6" s="20"/>
      <c r="F6" s="86"/>
      <c r="G6" s="28"/>
    </row>
    <row r="7" spans="1:7" ht="31.5" customHeight="1" x14ac:dyDescent="0.4">
      <c r="A7" s="11">
        <v>31</v>
      </c>
      <c r="B7" s="16" t="s">
        <v>4</v>
      </c>
      <c r="C7" s="16" t="s">
        <v>8</v>
      </c>
      <c r="D7" s="31"/>
      <c r="E7" s="20"/>
      <c r="F7" s="86"/>
      <c r="G7" s="28"/>
    </row>
    <row r="8" spans="1:7" ht="31.5" customHeight="1" x14ac:dyDescent="0.4">
      <c r="A8" s="11">
        <v>30</v>
      </c>
      <c r="B8" s="16" t="s">
        <v>4</v>
      </c>
      <c r="C8" s="16" t="s">
        <v>9</v>
      </c>
      <c r="D8" s="31"/>
      <c r="E8" s="20"/>
      <c r="F8" s="86"/>
      <c r="G8" s="28"/>
    </row>
    <row r="9" spans="1:7" ht="31.5" customHeight="1" x14ac:dyDescent="0.4">
      <c r="A9" s="11">
        <v>33</v>
      </c>
      <c r="B9" s="16" t="s">
        <v>4</v>
      </c>
      <c r="C9" s="16" t="s">
        <v>10</v>
      </c>
      <c r="D9" s="31"/>
      <c r="E9" s="20"/>
      <c r="F9" s="86"/>
      <c r="G9" s="28"/>
    </row>
    <row r="10" spans="1:7" ht="31.5" customHeight="1" x14ac:dyDescent="0.4">
      <c r="A10" s="11">
        <v>32</v>
      </c>
      <c r="B10" s="16" t="s">
        <v>4</v>
      </c>
      <c r="C10" s="16" t="s">
        <v>11</v>
      </c>
      <c r="D10" s="31"/>
      <c r="E10" s="20"/>
      <c r="F10" s="86"/>
      <c r="G10" s="28">
        <v>1</v>
      </c>
    </row>
    <row r="11" spans="1:7" ht="32.25" customHeight="1" x14ac:dyDescent="0.4">
      <c r="A11" s="11">
        <v>108</v>
      </c>
      <c r="B11" s="16" t="s">
        <v>12</v>
      </c>
      <c r="C11" s="16" t="s">
        <v>13</v>
      </c>
      <c r="D11" s="126">
        <v>47392</v>
      </c>
      <c r="E11" s="20">
        <v>12762</v>
      </c>
      <c r="F11" s="86"/>
      <c r="G11" s="28">
        <v>3</v>
      </c>
    </row>
    <row r="12" spans="1:7" x14ac:dyDescent="0.4">
      <c r="A12" s="11">
        <v>104</v>
      </c>
      <c r="B12" s="16" t="s">
        <v>12</v>
      </c>
      <c r="C12" s="16" t="s">
        <v>14</v>
      </c>
      <c r="D12" s="127"/>
      <c r="E12" s="20">
        <v>37848</v>
      </c>
      <c r="F12" s="86"/>
      <c r="G12" s="28">
        <v>3</v>
      </c>
    </row>
    <row r="13" spans="1:7" x14ac:dyDescent="0.4">
      <c r="A13" s="11">
        <v>105</v>
      </c>
      <c r="B13" s="16" t="s">
        <v>12</v>
      </c>
      <c r="C13" s="16" t="s">
        <v>15</v>
      </c>
      <c r="D13" s="127"/>
      <c r="E13" s="20">
        <v>15356</v>
      </c>
      <c r="F13" s="86"/>
      <c r="G13" s="28">
        <v>2</v>
      </c>
    </row>
    <row r="14" spans="1:7" x14ac:dyDescent="0.4">
      <c r="A14" s="11">
        <v>106</v>
      </c>
      <c r="B14" s="16" t="s">
        <v>12</v>
      </c>
      <c r="C14" s="16" t="s">
        <v>16</v>
      </c>
      <c r="D14" s="127"/>
      <c r="E14" s="20">
        <v>37506</v>
      </c>
      <c r="F14" s="86"/>
      <c r="G14" s="28">
        <v>3</v>
      </c>
    </row>
    <row r="15" spans="1:7" x14ac:dyDescent="0.4">
      <c r="A15" s="11">
        <v>107</v>
      </c>
      <c r="B15" s="16" t="s">
        <v>12</v>
      </c>
      <c r="C15" s="16" t="s">
        <v>17</v>
      </c>
      <c r="D15" s="127"/>
      <c r="E15" s="20">
        <v>24492</v>
      </c>
      <c r="F15" s="86"/>
      <c r="G15" s="28">
        <v>2</v>
      </c>
    </row>
    <row r="16" spans="1:7" x14ac:dyDescent="0.4">
      <c r="A16" s="11">
        <v>109</v>
      </c>
      <c r="B16" s="16" t="s">
        <v>12</v>
      </c>
      <c r="C16" s="16" t="s">
        <v>18</v>
      </c>
      <c r="D16" s="128"/>
      <c r="E16" s="20">
        <v>11448</v>
      </c>
      <c r="F16" s="86"/>
      <c r="G16" s="28">
        <v>3</v>
      </c>
    </row>
    <row r="17" spans="1:7" ht="31.5" customHeight="1" x14ac:dyDescent="0.4">
      <c r="A17" s="11">
        <v>110</v>
      </c>
      <c r="B17" s="16" t="s">
        <v>19</v>
      </c>
      <c r="C17" s="16" t="s">
        <v>20</v>
      </c>
      <c r="D17" s="31">
        <v>15360</v>
      </c>
      <c r="E17" s="20">
        <v>0</v>
      </c>
      <c r="F17" s="86">
        <v>1732</v>
      </c>
      <c r="G17" s="28">
        <v>3</v>
      </c>
    </row>
    <row r="18" spans="1:7" x14ac:dyDescent="0.4">
      <c r="A18" s="11">
        <v>112</v>
      </c>
      <c r="B18" s="16" t="s">
        <v>19</v>
      </c>
      <c r="C18" s="16" t="s">
        <v>21</v>
      </c>
      <c r="D18" s="31">
        <v>8098</v>
      </c>
      <c r="E18" s="20">
        <v>24352.02</v>
      </c>
      <c r="F18" s="86"/>
      <c r="G18" s="28">
        <v>4</v>
      </c>
    </row>
    <row r="19" spans="1:7" x14ac:dyDescent="0.4">
      <c r="A19" s="11"/>
      <c r="B19" s="16" t="s">
        <v>19</v>
      </c>
      <c r="C19" s="16" t="s">
        <v>202</v>
      </c>
      <c r="D19" s="31"/>
      <c r="E19" s="20">
        <v>27653.78</v>
      </c>
      <c r="F19" s="86"/>
      <c r="G19" s="28"/>
    </row>
    <row r="20" spans="1:7" x14ac:dyDescent="0.4">
      <c r="A20" s="11">
        <v>130</v>
      </c>
      <c r="B20" s="16" t="s">
        <v>19</v>
      </c>
      <c r="C20" s="16" t="s">
        <v>22</v>
      </c>
      <c r="D20" s="31">
        <v>20136</v>
      </c>
      <c r="E20" s="20">
        <v>11088.77</v>
      </c>
      <c r="F20" s="101"/>
      <c r="G20" s="28">
        <v>2</v>
      </c>
    </row>
    <row r="21" spans="1:7" x14ac:dyDescent="0.4">
      <c r="A21" s="11">
        <v>131</v>
      </c>
      <c r="B21" s="16" t="s">
        <v>19</v>
      </c>
      <c r="C21" s="16" t="s">
        <v>207</v>
      </c>
      <c r="D21" s="31">
        <v>34920</v>
      </c>
      <c r="E21" s="20">
        <v>20749.96</v>
      </c>
      <c r="F21" s="101"/>
      <c r="G21" s="28">
        <v>3</v>
      </c>
    </row>
    <row r="22" spans="1:7" x14ac:dyDescent="0.4">
      <c r="A22" s="11">
        <v>132</v>
      </c>
      <c r="B22" s="16" t="s">
        <v>19</v>
      </c>
      <c r="C22" s="16" t="s">
        <v>208</v>
      </c>
      <c r="D22" s="31">
        <v>24620</v>
      </c>
      <c r="E22" s="20">
        <v>0</v>
      </c>
      <c r="F22" s="101"/>
      <c r="G22" s="28"/>
    </row>
    <row r="23" spans="1:7" x14ac:dyDescent="0.4">
      <c r="A23" s="11">
        <v>135</v>
      </c>
      <c r="B23" s="16" t="s">
        <v>19</v>
      </c>
      <c r="C23" s="16" t="s">
        <v>23</v>
      </c>
      <c r="D23" s="31">
        <v>66952</v>
      </c>
      <c r="E23" s="20">
        <v>64092.49</v>
      </c>
      <c r="F23" s="101"/>
      <c r="G23" s="28">
        <v>4</v>
      </c>
    </row>
    <row r="24" spans="1:7" ht="31.5" customHeight="1" x14ac:dyDescent="0.4">
      <c r="A24" s="11">
        <v>137</v>
      </c>
      <c r="B24" s="16" t="s">
        <v>19</v>
      </c>
      <c r="C24" s="16" t="s">
        <v>24</v>
      </c>
      <c r="D24" s="31">
        <v>71105</v>
      </c>
      <c r="E24" s="20">
        <v>40140.1</v>
      </c>
      <c r="F24" s="101"/>
      <c r="G24" s="28">
        <v>3</v>
      </c>
    </row>
    <row r="25" spans="1:7" ht="31.5" customHeight="1" x14ac:dyDescent="0.4">
      <c r="A25" s="11">
        <v>138</v>
      </c>
      <c r="B25" s="16" t="s">
        <v>19</v>
      </c>
      <c r="C25" s="16" t="s">
        <v>25</v>
      </c>
      <c r="D25" s="31">
        <v>169067</v>
      </c>
      <c r="E25" s="20">
        <v>97435.8</v>
      </c>
      <c r="F25" s="86">
        <v>550</v>
      </c>
      <c r="G25" s="28">
        <v>3</v>
      </c>
    </row>
    <row r="26" spans="1:7" x14ac:dyDescent="0.4">
      <c r="A26" s="11">
        <v>140</v>
      </c>
      <c r="B26" s="16" t="s">
        <v>26</v>
      </c>
      <c r="C26" s="16" t="s">
        <v>27</v>
      </c>
      <c r="D26" s="31">
        <v>16067</v>
      </c>
      <c r="E26" s="20"/>
      <c r="F26" s="86"/>
      <c r="G26" s="28">
        <v>1</v>
      </c>
    </row>
    <row r="27" spans="1:7" x14ac:dyDescent="0.4">
      <c r="A27" s="11">
        <v>155</v>
      </c>
      <c r="B27" s="16" t="s">
        <v>26</v>
      </c>
      <c r="C27" s="16" t="s">
        <v>28</v>
      </c>
      <c r="D27" s="31">
        <v>20000</v>
      </c>
      <c r="E27" s="20"/>
      <c r="F27" s="86"/>
      <c r="G27" s="28">
        <v>2</v>
      </c>
    </row>
    <row r="28" spans="1:7" ht="31.5" customHeight="1" x14ac:dyDescent="0.4">
      <c r="A28" s="11">
        <v>139</v>
      </c>
      <c r="B28" s="16" t="s">
        <v>26</v>
      </c>
      <c r="C28" s="16" t="s">
        <v>29</v>
      </c>
      <c r="D28" s="31">
        <v>32576</v>
      </c>
      <c r="E28" s="20"/>
      <c r="F28" s="102"/>
      <c r="G28" s="28">
        <v>2</v>
      </c>
    </row>
    <row r="29" spans="1:7" x14ac:dyDescent="0.4">
      <c r="A29" s="11">
        <v>163</v>
      </c>
      <c r="B29" s="16" t="s">
        <v>26</v>
      </c>
      <c r="C29" s="16" t="s">
        <v>30</v>
      </c>
      <c r="D29" s="31">
        <v>3161</v>
      </c>
      <c r="E29" s="20"/>
      <c r="F29" s="86"/>
      <c r="G29" s="28">
        <v>2</v>
      </c>
    </row>
    <row r="30" spans="1:7" x14ac:dyDescent="0.4">
      <c r="A30" s="11">
        <v>160</v>
      </c>
      <c r="B30" s="16" t="s">
        <v>26</v>
      </c>
      <c r="C30" s="16" t="s">
        <v>31</v>
      </c>
      <c r="D30" s="31"/>
      <c r="E30" s="20"/>
      <c r="F30" s="86"/>
      <c r="G30" s="28">
        <v>2</v>
      </c>
    </row>
    <row r="31" spans="1:7" x14ac:dyDescent="0.4">
      <c r="A31" s="11">
        <v>142</v>
      </c>
      <c r="B31" s="16" t="s">
        <v>26</v>
      </c>
      <c r="C31" s="16" t="s">
        <v>32</v>
      </c>
      <c r="D31" s="31">
        <v>50396</v>
      </c>
      <c r="E31" s="20">
        <v>32334.270000000004</v>
      </c>
      <c r="F31" s="86"/>
      <c r="G31" s="28">
        <v>2</v>
      </c>
    </row>
    <row r="32" spans="1:7" x14ac:dyDescent="0.4">
      <c r="A32" s="11">
        <v>152</v>
      </c>
      <c r="B32" s="16" t="s">
        <v>26</v>
      </c>
      <c r="C32" s="16" t="s">
        <v>33</v>
      </c>
      <c r="D32" s="31">
        <v>6267</v>
      </c>
      <c r="E32" s="20"/>
      <c r="F32" s="86"/>
      <c r="G32" s="28">
        <v>2</v>
      </c>
    </row>
    <row r="33" spans="1:7" x14ac:dyDescent="0.4">
      <c r="A33" s="11">
        <v>148</v>
      </c>
      <c r="B33" s="16" t="s">
        <v>26</v>
      </c>
      <c r="C33" s="16" t="s">
        <v>34</v>
      </c>
      <c r="D33" s="31"/>
      <c r="E33" s="20"/>
      <c r="F33" s="86"/>
      <c r="G33" s="28">
        <v>1</v>
      </c>
    </row>
    <row r="34" spans="1:7" x14ac:dyDescent="0.4">
      <c r="A34" s="11">
        <v>165</v>
      </c>
      <c r="B34" s="16" t="s">
        <v>26</v>
      </c>
      <c r="C34" s="16" t="s">
        <v>35</v>
      </c>
      <c r="D34" s="31">
        <v>55918</v>
      </c>
      <c r="E34" s="20"/>
      <c r="F34" s="86"/>
      <c r="G34" s="28">
        <v>3</v>
      </c>
    </row>
    <row r="35" spans="1:7" x14ac:dyDescent="0.4">
      <c r="A35" s="11">
        <v>82</v>
      </c>
      <c r="B35" s="16" t="s">
        <v>36</v>
      </c>
      <c r="C35" s="16" t="s">
        <v>37</v>
      </c>
      <c r="D35" s="31"/>
      <c r="E35" s="20"/>
      <c r="F35" s="86"/>
      <c r="G35" s="28"/>
    </row>
    <row r="36" spans="1:7" x14ac:dyDescent="0.4">
      <c r="A36" s="11">
        <v>77</v>
      </c>
      <c r="B36" s="16" t="s">
        <v>36</v>
      </c>
      <c r="C36" s="16" t="s">
        <v>38</v>
      </c>
      <c r="D36" s="31"/>
      <c r="E36" s="20"/>
      <c r="F36" s="86"/>
      <c r="G36" s="28"/>
    </row>
    <row r="37" spans="1:7" x14ac:dyDescent="0.4">
      <c r="A37" s="11">
        <v>73</v>
      </c>
      <c r="B37" s="16" t="s">
        <v>36</v>
      </c>
      <c r="C37" s="16" t="s">
        <v>39</v>
      </c>
      <c r="D37" s="31"/>
      <c r="E37" s="20"/>
      <c r="F37" s="86"/>
      <c r="G37" s="28"/>
    </row>
    <row r="38" spans="1:7" x14ac:dyDescent="0.4">
      <c r="A38" s="11">
        <v>75</v>
      </c>
      <c r="B38" s="16" t="s">
        <v>36</v>
      </c>
      <c r="C38" s="16" t="s">
        <v>40</v>
      </c>
      <c r="D38" s="31"/>
      <c r="E38" s="20"/>
      <c r="F38" s="86"/>
      <c r="G38" s="28">
        <v>1</v>
      </c>
    </row>
    <row r="39" spans="1:7" x14ac:dyDescent="0.4">
      <c r="A39" s="11">
        <v>74</v>
      </c>
      <c r="B39" s="16" t="s">
        <v>36</v>
      </c>
      <c r="C39" s="16" t="s">
        <v>41</v>
      </c>
      <c r="D39" s="31"/>
      <c r="E39" s="20"/>
      <c r="F39" s="86"/>
      <c r="G39" s="28">
        <v>1</v>
      </c>
    </row>
    <row r="40" spans="1:7" x14ac:dyDescent="0.4">
      <c r="A40" s="11">
        <v>76</v>
      </c>
      <c r="B40" s="16" t="s">
        <v>36</v>
      </c>
      <c r="C40" s="16" t="s">
        <v>42</v>
      </c>
      <c r="D40" s="31"/>
      <c r="E40" s="20"/>
      <c r="F40" s="86"/>
      <c r="G40" s="28">
        <v>2</v>
      </c>
    </row>
    <row r="41" spans="1:7" x14ac:dyDescent="0.4">
      <c r="A41" s="11">
        <v>84</v>
      </c>
      <c r="B41" s="16" t="s">
        <v>36</v>
      </c>
      <c r="C41" s="16" t="s">
        <v>43</v>
      </c>
      <c r="D41" s="31"/>
      <c r="E41" s="20"/>
      <c r="F41" s="86"/>
      <c r="G41" s="28">
        <v>1</v>
      </c>
    </row>
    <row r="42" spans="1:7" x14ac:dyDescent="0.4">
      <c r="A42" s="11">
        <v>80</v>
      </c>
      <c r="B42" s="16" t="s">
        <v>36</v>
      </c>
      <c r="C42" s="16" t="s">
        <v>36</v>
      </c>
      <c r="D42" s="31"/>
      <c r="E42" s="20"/>
      <c r="F42" s="86"/>
      <c r="G42" s="28">
        <v>1</v>
      </c>
    </row>
    <row r="43" spans="1:7" x14ac:dyDescent="0.4">
      <c r="A43" s="11">
        <v>78</v>
      </c>
      <c r="B43" s="16" t="s">
        <v>36</v>
      </c>
      <c r="C43" s="16" t="s">
        <v>44</v>
      </c>
      <c r="D43" s="31"/>
      <c r="E43" s="20"/>
      <c r="F43" s="86"/>
      <c r="G43" s="28"/>
    </row>
    <row r="44" spans="1:7" x14ac:dyDescent="0.4">
      <c r="A44" s="11">
        <v>79</v>
      </c>
      <c r="B44" s="16" t="s">
        <v>36</v>
      </c>
      <c r="C44" s="16" t="s">
        <v>45</v>
      </c>
      <c r="D44" s="31"/>
      <c r="E44" s="20"/>
      <c r="F44" s="86"/>
      <c r="G44" s="28">
        <v>1</v>
      </c>
    </row>
    <row r="45" spans="1:7" x14ac:dyDescent="0.4">
      <c r="A45" s="11">
        <v>83</v>
      </c>
      <c r="B45" s="16" t="s">
        <v>36</v>
      </c>
      <c r="C45" s="16" t="s">
        <v>46</v>
      </c>
      <c r="D45" s="31"/>
      <c r="E45" s="20"/>
      <c r="F45" s="86"/>
      <c r="G45" s="28">
        <v>2</v>
      </c>
    </row>
    <row r="46" spans="1:7" x14ac:dyDescent="0.4">
      <c r="A46" s="11">
        <v>81</v>
      </c>
      <c r="B46" s="16" t="s">
        <v>36</v>
      </c>
      <c r="C46" s="16" t="s">
        <v>47</v>
      </c>
      <c r="D46" s="31"/>
      <c r="E46" s="20"/>
      <c r="F46" s="86"/>
      <c r="G46" s="28"/>
    </row>
    <row r="47" spans="1:7" x14ac:dyDescent="0.4">
      <c r="A47" s="11">
        <v>55</v>
      </c>
      <c r="B47" s="16" t="s">
        <v>48</v>
      </c>
      <c r="C47" s="16" t="s">
        <v>49</v>
      </c>
      <c r="D47" s="31"/>
      <c r="E47" s="20"/>
      <c r="F47" s="87"/>
      <c r="G47" s="28">
        <v>2</v>
      </c>
    </row>
    <row r="48" spans="1:7" x14ac:dyDescent="0.4">
      <c r="A48" s="11">
        <v>54</v>
      </c>
      <c r="B48" s="16" t="s">
        <v>48</v>
      </c>
      <c r="C48" s="16" t="s">
        <v>50</v>
      </c>
      <c r="D48" s="31"/>
      <c r="E48" s="20"/>
      <c r="F48" s="87"/>
      <c r="G48" s="28"/>
    </row>
    <row r="49" spans="1:7" x14ac:dyDescent="0.4">
      <c r="A49" s="11">
        <v>52</v>
      </c>
      <c r="B49" s="16" t="s">
        <v>48</v>
      </c>
      <c r="C49" s="16" t="s">
        <v>51</v>
      </c>
      <c r="D49" s="31"/>
      <c r="E49" s="20"/>
      <c r="F49" s="88"/>
      <c r="G49" s="28">
        <v>1</v>
      </c>
    </row>
    <row r="50" spans="1:7" x14ac:dyDescent="0.4">
      <c r="A50" s="11">
        <v>58</v>
      </c>
      <c r="B50" s="16" t="s">
        <v>48</v>
      </c>
      <c r="C50" s="16" t="s">
        <v>52</v>
      </c>
      <c r="D50" s="31"/>
      <c r="E50" s="20"/>
      <c r="F50" s="87"/>
      <c r="G50" s="28">
        <v>1</v>
      </c>
    </row>
    <row r="51" spans="1:7" x14ac:dyDescent="0.4">
      <c r="A51" s="11">
        <v>53</v>
      </c>
      <c r="B51" s="16" t="s">
        <v>48</v>
      </c>
      <c r="C51" s="16" t="s">
        <v>48</v>
      </c>
      <c r="D51" s="31"/>
      <c r="E51" s="20"/>
      <c r="F51" s="87"/>
      <c r="G51" s="28">
        <v>1</v>
      </c>
    </row>
    <row r="52" spans="1:7" x14ac:dyDescent="0.4">
      <c r="A52" s="11">
        <v>60</v>
      </c>
      <c r="B52" s="16" t="s">
        <v>48</v>
      </c>
      <c r="C52" s="16" t="s">
        <v>53</v>
      </c>
      <c r="D52" s="31"/>
      <c r="E52" s="20">
        <v>5092</v>
      </c>
      <c r="F52" s="86"/>
      <c r="G52" s="28">
        <v>2</v>
      </c>
    </row>
    <row r="53" spans="1:7" x14ac:dyDescent="0.4">
      <c r="A53" s="11">
        <v>62</v>
      </c>
      <c r="B53" s="16" t="s">
        <v>48</v>
      </c>
      <c r="C53" s="16" t="s">
        <v>54</v>
      </c>
      <c r="D53" s="31"/>
      <c r="E53" s="20"/>
      <c r="F53" s="86"/>
      <c r="G53" s="28"/>
    </row>
    <row r="54" spans="1:7" x14ac:dyDescent="0.4">
      <c r="A54" s="11">
        <v>57</v>
      </c>
      <c r="B54" s="16" t="s">
        <v>48</v>
      </c>
      <c r="C54" s="16" t="s">
        <v>55</v>
      </c>
      <c r="D54" s="31"/>
      <c r="E54" s="20"/>
      <c r="F54" s="87"/>
      <c r="G54" s="28"/>
    </row>
    <row r="55" spans="1:7" x14ac:dyDescent="0.4">
      <c r="A55" s="11">
        <v>56</v>
      </c>
      <c r="B55" s="16" t="s">
        <v>48</v>
      </c>
      <c r="C55" s="16" t="s">
        <v>56</v>
      </c>
      <c r="D55" s="31"/>
      <c r="E55" s="20">
        <v>6019</v>
      </c>
      <c r="F55" s="87"/>
      <c r="G55" s="28">
        <v>2</v>
      </c>
    </row>
    <row r="56" spans="1:7" x14ac:dyDescent="0.4">
      <c r="A56" s="11">
        <v>59</v>
      </c>
      <c r="B56" s="16" t="s">
        <v>48</v>
      </c>
      <c r="C56" s="16" t="s">
        <v>57</v>
      </c>
      <c r="D56" s="31"/>
      <c r="E56" s="20"/>
      <c r="F56" s="87"/>
      <c r="G56" s="28">
        <v>1</v>
      </c>
    </row>
    <row r="57" spans="1:7" x14ac:dyDescent="0.4">
      <c r="A57" s="11">
        <v>61</v>
      </c>
      <c r="B57" s="16" t="s">
        <v>48</v>
      </c>
      <c r="C57" s="16" t="s">
        <v>58</v>
      </c>
      <c r="D57" s="31"/>
      <c r="E57" s="20">
        <v>20111</v>
      </c>
      <c r="F57" s="86"/>
      <c r="G57" s="28">
        <v>1</v>
      </c>
    </row>
    <row r="58" spans="1:7" x14ac:dyDescent="0.4">
      <c r="A58" s="11">
        <v>1</v>
      </c>
      <c r="B58" s="16" t="s">
        <v>59</v>
      </c>
      <c r="C58" s="16" t="s">
        <v>60</v>
      </c>
      <c r="D58" s="126">
        <v>5200</v>
      </c>
      <c r="E58" s="20"/>
      <c r="F58" s="86"/>
      <c r="G58" s="28">
        <v>2</v>
      </c>
    </row>
    <row r="59" spans="1:7" x14ac:dyDescent="0.4">
      <c r="A59" s="11">
        <v>5</v>
      </c>
      <c r="B59" s="16" t="s">
        <v>59</v>
      </c>
      <c r="C59" s="16" t="s">
        <v>61</v>
      </c>
      <c r="D59" s="127"/>
      <c r="E59" s="20"/>
      <c r="F59" s="86"/>
      <c r="G59" s="28">
        <v>2</v>
      </c>
    </row>
    <row r="60" spans="1:7" x14ac:dyDescent="0.4">
      <c r="A60" s="11">
        <v>7</v>
      </c>
      <c r="B60" s="16" t="s">
        <v>59</v>
      </c>
      <c r="C60" s="16" t="s">
        <v>59</v>
      </c>
      <c r="D60" s="127"/>
      <c r="E60" s="20"/>
      <c r="F60" s="86"/>
      <c r="G60" s="28">
        <v>2</v>
      </c>
    </row>
    <row r="61" spans="1:7" x14ac:dyDescent="0.4">
      <c r="A61" s="11">
        <v>3</v>
      </c>
      <c r="B61" s="16" t="s">
        <v>59</v>
      </c>
      <c r="C61" s="16" t="s">
        <v>62</v>
      </c>
      <c r="D61" s="127"/>
      <c r="E61" s="20"/>
      <c r="F61" s="86"/>
      <c r="G61" s="28">
        <v>2</v>
      </c>
    </row>
    <row r="62" spans="1:7" x14ac:dyDescent="0.4">
      <c r="A62" s="11">
        <v>4</v>
      </c>
      <c r="B62" s="16" t="s">
        <v>59</v>
      </c>
      <c r="C62" s="16" t="s">
        <v>63</v>
      </c>
      <c r="D62" s="127"/>
      <c r="E62" s="20"/>
      <c r="F62" s="86"/>
      <c r="G62" s="28">
        <v>2</v>
      </c>
    </row>
    <row r="63" spans="1:7" x14ac:dyDescent="0.4">
      <c r="A63" s="11">
        <v>6</v>
      </c>
      <c r="B63" s="16" t="s">
        <v>59</v>
      </c>
      <c r="C63" s="16" t="s">
        <v>64</v>
      </c>
      <c r="D63" s="127"/>
      <c r="E63" s="20"/>
      <c r="F63" s="86"/>
      <c r="G63" s="28">
        <v>2</v>
      </c>
    </row>
    <row r="64" spans="1:7" x14ac:dyDescent="0.4">
      <c r="A64" s="11">
        <v>2</v>
      </c>
      <c r="B64" s="16" t="s">
        <v>59</v>
      </c>
      <c r="C64" s="16" t="s">
        <v>65</v>
      </c>
      <c r="D64" s="128"/>
      <c r="E64" s="20"/>
      <c r="F64" s="86"/>
      <c r="G64" s="28">
        <v>2</v>
      </c>
    </row>
    <row r="65" spans="1:7" x14ac:dyDescent="0.4">
      <c r="A65" s="11">
        <v>8</v>
      </c>
      <c r="B65" s="16" t="s">
        <v>66</v>
      </c>
      <c r="C65" s="16" t="s">
        <v>67</v>
      </c>
      <c r="D65" s="31"/>
      <c r="E65" s="20"/>
      <c r="F65" s="86"/>
      <c r="G65" s="28"/>
    </row>
    <row r="66" spans="1:7" x14ac:dyDescent="0.4">
      <c r="A66" s="11">
        <v>12</v>
      </c>
      <c r="B66" s="16" t="s">
        <v>66</v>
      </c>
      <c r="C66" s="16" t="s">
        <v>68</v>
      </c>
      <c r="D66" s="31"/>
      <c r="E66" s="20"/>
      <c r="F66" s="86"/>
      <c r="G66" s="28">
        <v>1</v>
      </c>
    </row>
    <row r="67" spans="1:7" x14ac:dyDescent="0.4">
      <c r="A67" s="11">
        <v>13</v>
      </c>
      <c r="B67" s="16" t="s">
        <v>66</v>
      </c>
      <c r="C67" s="16" t="s">
        <v>69</v>
      </c>
      <c r="D67" s="31"/>
      <c r="E67" s="20"/>
      <c r="F67" s="86"/>
      <c r="G67" s="28"/>
    </row>
    <row r="68" spans="1:7" ht="31.5" customHeight="1" x14ac:dyDescent="0.4">
      <c r="A68" s="11">
        <v>11</v>
      </c>
      <c r="B68" s="16" t="s">
        <v>66</v>
      </c>
      <c r="C68" s="16" t="s">
        <v>70</v>
      </c>
      <c r="D68" s="31"/>
      <c r="E68" s="20"/>
      <c r="F68" s="86"/>
      <c r="G68" s="28"/>
    </row>
    <row r="69" spans="1:7" ht="31.5" customHeight="1" x14ac:dyDescent="0.4">
      <c r="A69" s="11">
        <v>9</v>
      </c>
      <c r="B69" s="16" t="s">
        <v>66</v>
      </c>
      <c r="C69" s="16" t="s">
        <v>71</v>
      </c>
      <c r="D69" s="31"/>
      <c r="E69" s="20"/>
      <c r="F69" s="86"/>
      <c r="G69" s="28"/>
    </row>
    <row r="70" spans="1:7" x14ac:dyDescent="0.4">
      <c r="A70" s="11">
        <v>10</v>
      </c>
      <c r="B70" s="16" t="s">
        <v>66</v>
      </c>
      <c r="C70" s="16" t="s">
        <v>72</v>
      </c>
      <c r="D70" s="31"/>
      <c r="E70" s="20"/>
      <c r="F70" s="86"/>
      <c r="G70" s="28"/>
    </row>
    <row r="71" spans="1:7" x14ac:dyDescent="0.4">
      <c r="A71" s="11">
        <v>169</v>
      </c>
      <c r="B71" s="16" t="s">
        <v>73</v>
      </c>
      <c r="C71" s="16" t="s">
        <v>74</v>
      </c>
      <c r="D71" s="31">
        <v>3803</v>
      </c>
      <c r="E71" s="20">
        <v>0</v>
      </c>
      <c r="F71" s="86">
        <v>18000</v>
      </c>
      <c r="G71" s="28">
        <v>3</v>
      </c>
    </row>
    <row r="72" spans="1:7" ht="31.5" customHeight="1" x14ac:dyDescent="0.4">
      <c r="A72" s="11">
        <v>113</v>
      </c>
      <c r="B72" s="16" t="s">
        <v>73</v>
      </c>
      <c r="C72" s="16" t="s">
        <v>75</v>
      </c>
      <c r="D72" s="31">
        <v>27625</v>
      </c>
      <c r="E72" s="20">
        <v>29958</v>
      </c>
      <c r="F72" s="86">
        <v>3150</v>
      </c>
      <c r="G72" s="28">
        <v>4</v>
      </c>
    </row>
    <row r="73" spans="1:7" ht="31.5" customHeight="1" x14ac:dyDescent="0.4">
      <c r="A73" s="11">
        <v>114</v>
      </c>
      <c r="B73" s="16" t="s">
        <v>73</v>
      </c>
      <c r="C73" s="16" t="s">
        <v>76</v>
      </c>
      <c r="D73" s="31">
        <v>220297</v>
      </c>
      <c r="E73" s="20">
        <v>216495.99000000002</v>
      </c>
      <c r="F73" s="86">
        <v>19894</v>
      </c>
      <c r="G73" s="28">
        <v>4</v>
      </c>
    </row>
    <row r="74" spans="1:7" x14ac:dyDescent="0.4">
      <c r="A74" s="11">
        <v>116</v>
      </c>
      <c r="B74" s="16" t="s">
        <v>73</v>
      </c>
      <c r="C74" s="16" t="s">
        <v>77</v>
      </c>
      <c r="D74" s="31"/>
      <c r="E74" s="20">
        <v>0</v>
      </c>
      <c r="F74" s="86"/>
      <c r="G74" s="28">
        <v>3</v>
      </c>
    </row>
    <row r="75" spans="1:7" x14ac:dyDescent="0.4">
      <c r="A75" s="11">
        <v>117</v>
      </c>
      <c r="B75" s="16" t="s">
        <v>73</v>
      </c>
      <c r="C75" s="16" t="s">
        <v>78</v>
      </c>
      <c r="D75" s="31"/>
      <c r="E75" s="20">
        <v>0</v>
      </c>
      <c r="F75" s="86"/>
      <c r="G75" s="28">
        <v>3</v>
      </c>
    </row>
    <row r="76" spans="1:7" x14ac:dyDescent="0.4">
      <c r="A76" s="11">
        <v>118</v>
      </c>
      <c r="B76" s="16" t="s">
        <v>73</v>
      </c>
      <c r="C76" s="16" t="s">
        <v>79</v>
      </c>
      <c r="D76" s="31">
        <v>40989</v>
      </c>
      <c r="E76" s="20">
        <v>0</v>
      </c>
      <c r="F76" s="86"/>
      <c r="G76" s="28">
        <v>3</v>
      </c>
    </row>
    <row r="77" spans="1:7" x14ac:dyDescent="0.4">
      <c r="A77" s="11">
        <v>119</v>
      </c>
      <c r="B77" s="16" t="s">
        <v>73</v>
      </c>
      <c r="C77" s="16" t="s">
        <v>80</v>
      </c>
      <c r="D77" s="31">
        <v>1120</v>
      </c>
      <c r="E77" s="20"/>
      <c r="F77" s="86"/>
      <c r="G77" s="28">
        <v>3</v>
      </c>
    </row>
    <row r="78" spans="1:7" ht="31.5" customHeight="1" x14ac:dyDescent="0.4">
      <c r="A78" s="11">
        <v>171</v>
      </c>
      <c r="B78" s="16" t="s">
        <v>73</v>
      </c>
      <c r="C78" s="16" t="s">
        <v>81</v>
      </c>
      <c r="D78" s="31"/>
      <c r="E78" s="20">
        <v>0</v>
      </c>
      <c r="F78" s="86">
        <v>602</v>
      </c>
      <c r="G78" s="28">
        <v>4</v>
      </c>
    </row>
    <row r="79" spans="1:7" ht="31.5" customHeight="1" x14ac:dyDescent="0.4">
      <c r="A79" s="11">
        <v>126</v>
      </c>
      <c r="B79" s="16" t="s">
        <v>73</v>
      </c>
      <c r="C79" s="16" t="s">
        <v>82</v>
      </c>
      <c r="D79" s="31">
        <v>155</v>
      </c>
      <c r="E79" s="20">
        <v>0</v>
      </c>
      <c r="F79" s="86">
        <v>1869</v>
      </c>
      <c r="G79" s="28">
        <v>4</v>
      </c>
    </row>
    <row r="80" spans="1:7" x14ac:dyDescent="0.4">
      <c r="A80" s="11">
        <v>124</v>
      </c>
      <c r="B80" s="16" t="s">
        <v>73</v>
      </c>
      <c r="C80" s="16" t="s">
        <v>83</v>
      </c>
      <c r="D80" s="31">
        <v>38993</v>
      </c>
      <c r="E80" s="20">
        <v>48833.399999999994</v>
      </c>
      <c r="F80" s="86"/>
      <c r="G80" s="28">
        <v>2</v>
      </c>
    </row>
    <row r="81" spans="1:7" ht="31.5" customHeight="1" x14ac:dyDescent="0.4">
      <c r="A81" s="11">
        <v>168</v>
      </c>
      <c r="B81" s="16" t="s">
        <v>73</v>
      </c>
      <c r="C81" s="16" t="s">
        <v>84</v>
      </c>
      <c r="D81" s="31"/>
      <c r="E81" s="20">
        <v>0</v>
      </c>
      <c r="F81" s="86">
        <v>4118</v>
      </c>
      <c r="G81" s="28">
        <v>5</v>
      </c>
    </row>
    <row r="82" spans="1:7" ht="31.5" customHeight="1" x14ac:dyDescent="0.4">
      <c r="A82" s="11">
        <v>128</v>
      </c>
      <c r="B82" s="16" t="s">
        <v>73</v>
      </c>
      <c r="C82" s="16" t="s">
        <v>85</v>
      </c>
      <c r="D82" s="31">
        <v>25633</v>
      </c>
      <c r="E82" s="20">
        <v>70091.64</v>
      </c>
      <c r="F82" s="86">
        <v>1006</v>
      </c>
      <c r="G82" s="41">
        <v>4</v>
      </c>
    </row>
    <row r="83" spans="1:7" ht="31.5" customHeight="1" x14ac:dyDescent="0.4">
      <c r="A83" s="11">
        <v>129</v>
      </c>
      <c r="B83" s="16" t="s">
        <v>73</v>
      </c>
      <c r="C83" s="16" t="s">
        <v>86</v>
      </c>
      <c r="D83" s="31">
        <v>11066</v>
      </c>
      <c r="E83" s="20">
        <v>48121.75</v>
      </c>
      <c r="F83" s="86">
        <v>16043</v>
      </c>
      <c r="G83" s="28">
        <v>5</v>
      </c>
    </row>
    <row r="84" spans="1:7" x14ac:dyDescent="0.4">
      <c r="A84" s="11">
        <v>133</v>
      </c>
      <c r="B84" s="16" t="s">
        <v>73</v>
      </c>
      <c r="C84" s="16" t="s">
        <v>87</v>
      </c>
      <c r="D84" s="31">
        <v>34362</v>
      </c>
      <c r="E84" s="20">
        <v>42476.200000000004</v>
      </c>
      <c r="F84" s="86"/>
      <c r="G84" s="41">
        <v>2</v>
      </c>
    </row>
    <row r="85" spans="1:7" ht="31.5" customHeight="1" x14ac:dyDescent="0.4">
      <c r="A85" s="11">
        <v>170</v>
      </c>
      <c r="B85" s="16" t="s">
        <v>73</v>
      </c>
      <c r="C85" s="16" t="s">
        <v>88</v>
      </c>
      <c r="D85" s="31">
        <v>61637</v>
      </c>
      <c r="E85" s="20">
        <v>54100.630000000005</v>
      </c>
      <c r="F85" s="86">
        <v>3956</v>
      </c>
      <c r="G85" s="28">
        <v>4</v>
      </c>
    </row>
    <row r="86" spans="1:7" x14ac:dyDescent="0.4">
      <c r="A86" s="11">
        <v>120</v>
      </c>
      <c r="B86" s="16" t="s">
        <v>73</v>
      </c>
      <c r="C86" s="16" t="s">
        <v>89</v>
      </c>
      <c r="D86" s="31">
        <v>7222</v>
      </c>
      <c r="E86" s="20">
        <v>0</v>
      </c>
      <c r="F86" s="86">
        <v>4068</v>
      </c>
      <c r="G86" s="28">
        <v>4</v>
      </c>
    </row>
    <row r="87" spans="1:7" ht="31.5" customHeight="1" x14ac:dyDescent="0.4">
      <c r="A87" s="11">
        <v>136</v>
      </c>
      <c r="B87" s="16" t="s">
        <v>73</v>
      </c>
      <c r="C87" s="16" t="s">
        <v>90</v>
      </c>
      <c r="D87" s="31"/>
      <c r="E87" s="20">
        <v>0</v>
      </c>
      <c r="F87" s="86"/>
      <c r="G87" s="28">
        <v>2</v>
      </c>
    </row>
    <row r="88" spans="1:7" ht="31.5" customHeight="1" x14ac:dyDescent="0.4">
      <c r="A88" s="11">
        <v>173</v>
      </c>
      <c r="B88" s="16" t="s">
        <v>73</v>
      </c>
      <c r="C88" s="16" t="s">
        <v>91</v>
      </c>
      <c r="D88" s="31"/>
      <c r="E88" s="20"/>
      <c r="F88" s="86"/>
      <c r="G88" s="28">
        <v>2</v>
      </c>
    </row>
    <row r="89" spans="1:7" ht="31.5" customHeight="1" x14ac:dyDescent="0.4">
      <c r="A89" s="11">
        <v>26</v>
      </c>
      <c r="B89" s="16" t="s">
        <v>92</v>
      </c>
      <c r="C89" s="16" t="s">
        <v>94</v>
      </c>
      <c r="D89" s="31"/>
      <c r="E89" s="20"/>
      <c r="F89" s="86"/>
      <c r="G89" s="28"/>
    </row>
    <row r="90" spans="1:7" ht="31.5" customHeight="1" x14ac:dyDescent="0.4">
      <c r="A90" s="11"/>
      <c r="B90" s="16" t="s">
        <v>92</v>
      </c>
      <c r="C90" s="16" t="s">
        <v>201</v>
      </c>
      <c r="D90" s="31"/>
      <c r="E90" s="20"/>
      <c r="F90" s="86"/>
      <c r="G90" s="28"/>
    </row>
    <row r="91" spans="1:7" ht="31.5" customHeight="1" x14ac:dyDescent="0.4">
      <c r="A91" s="11">
        <v>27</v>
      </c>
      <c r="B91" s="16" t="s">
        <v>92</v>
      </c>
      <c r="C91" s="16" t="s">
        <v>97</v>
      </c>
      <c r="D91" s="31"/>
      <c r="E91" s="20"/>
      <c r="F91" s="86"/>
      <c r="G91" s="28"/>
    </row>
    <row r="92" spans="1:7" ht="31.5" customHeight="1" x14ac:dyDescent="0.4">
      <c r="A92" s="11"/>
      <c r="B92" s="16" t="s">
        <v>92</v>
      </c>
      <c r="C92" s="16" t="s">
        <v>200</v>
      </c>
      <c r="D92" s="31"/>
      <c r="E92" s="20"/>
      <c r="F92" s="86"/>
      <c r="G92" s="28"/>
    </row>
    <row r="93" spans="1:7" ht="31.5" customHeight="1" x14ac:dyDescent="0.4">
      <c r="A93" s="11">
        <v>24</v>
      </c>
      <c r="B93" s="16" t="s">
        <v>92</v>
      </c>
      <c r="C93" s="16" t="s">
        <v>98</v>
      </c>
      <c r="D93" s="31"/>
      <c r="E93" s="20">
        <v>400</v>
      </c>
      <c r="F93" s="86"/>
      <c r="G93" s="28">
        <v>1</v>
      </c>
    </row>
    <row r="94" spans="1:7" ht="31.5" customHeight="1" x14ac:dyDescent="0.4">
      <c r="A94" s="11">
        <v>25</v>
      </c>
      <c r="B94" s="16" t="s">
        <v>92</v>
      </c>
      <c r="C94" s="16" t="s">
        <v>99</v>
      </c>
      <c r="D94" s="31"/>
      <c r="E94" s="20"/>
      <c r="F94" s="86"/>
      <c r="G94" s="28"/>
    </row>
    <row r="95" spans="1:7" ht="31.5" customHeight="1" x14ac:dyDescent="0.4">
      <c r="A95" s="11"/>
      <c r="B95" s="16" t="s">
        <v>92</v>
      </c>
      <c r="C95" s="16" t="s">
        <v>199</v>
      </c>
      <c r="D95" s="31"/>
      <c r="E95" s="20"/>
      <c r="F95" s="86"/>
      <c r="G95" s="28"/>
    </row>
    <row r="96" spans="1:7" ht="31.5" customHeight="1" x14ac:dyDescent="0.4">
      <c r="A96" s="11">
        <v>23</v>
      </c>
      <c r="B96" s="16" t="s">
        <v>92</v>
      </c>
      <c r="C96" s="16" t="s">
        <v>100</v>
      </c>
      <c r="D96" s="31"/>
      <c r="E96" s="20"/>
      <c r="F96" s="86"/>
      <c r="G96" s="28"/>
    </row>
    <row r="97" spans="1:7" ht="31.5" customHeight="1" x14ac:dyDescent="0.4">
      <c r="A97" s="11">
        <v>19</v>
      </c>
      <c r="B97" s="16" t="s">
        <v>102</v>
      </c>
      <c r="C97" s="16" t="s">
        <v>103</v>
      </c>
      <c r="D97" s="31"/>
      <c r="E97" s="20">
        <v>0</v>
      </c>
      <c r="F97" s="86"/>
      <c r="G97" s="28"/>
    </row>
    <row r="98" spans="1:7" ht="31.5" customHeight="1" x14ac:dyDescent="0.4">
      <c r="A98" s="11">
        <v>16</v>
      </c>
      <c r="B98" s="16" t="s">
        <v>102</v>
      </c>
      <c r="C98" s="16" t="s">
        <v>104</v>
      </c>
      <c r="D98" s="31"/>
      <c r="E98" s="20"/>
      <c r="F98" s="86"/>
      <c r="G98" s="28"/>
    </row>
    <row r="99" spans="1:7" x14ac:dyDescent="0.4">
      <c r="A99" s="11">
        <v>18</v>
      </c>
      <c r="B99" s="16" t="s">
        <v>102</v>
      </c>
      <c r="C99" s="16" t="s">
        <v>105</v>
      </c>
      <c r="D99" s="31"/>
      <c r="E99" s="20"/>
      <c r="F99" s="86"/>
      <c r="G99" s="28"/>
    </row>
    <row r="100" spans="1:7" x14ac:dyDescent="0.4">
      <c r="A100" s="11">
        <v>15</v>
      </c>
      <c r="B100" s="16" t="s">
        <v>102</v>
      </c>
      <c r="C100" s="16" t="s">
        <v>106</v>
      </c>
      <c r="D100" s="31"/>
      <c r="E100" s="20"/>
      <c r="F100" s="86"/>
      <c r="G100" s="28"/>
    </row>
    <row r="101" spans="1:7" ht="31.5" customHeight="1" x14ac:dyDescent="0.4">
      <c r="A101" s="11">
        <v>17</v>
      </c>
      <c r="B101" s="16" t="s">
        <v>102</v>
      </c>
      <c r="C101" s="16" t="s">
        <v>107</v>
      </c>
      <c r="D101" s="31"/>
      <c r="E101" s="20"/>
      <c r="F101" s="86"/>
      <c r="G101" s="28">
        <v>1</v>
      </c>
    </row>
    <row r="102" spans="1:7" ht="31.5" customHeight="1" x14ac:dyDescent="0.4">
      <c r="A102" s="11">
        <v>14</v>
      </c>
      <c r="B102" s="16" t="s">
        <v>102</v>
      </c>
      <c r="C102" s="16" t="s">
        <v>108</v>
      </c>
      <c r="D102" s="31"/>
      <c r="E102" s="20"/>
      <c r="F102" s="86"/>
      <c r="G102" s="28"/>
    </row>
    <row r="103" spans="1:7" ht="31.5" customHeight="1" x14ac:dyDescent="0.4">
      <c r="A103" s="11">
        <v>20</v>
      </c>
      <c r="B103" s="16" t="s">
        <v>102</v>
      </c>
      <c r="C103" s="16" t="s">
        <v>109</v>
      </c>
      <c r="D103" s="31"/>
      <c r="E103" s="20"/>
      <c r="F103" s="86"/>
      <c r="G103" s="28"/>
    </row>
    <row r="104" spans="1:7" x14ac:dyDescent="0.4">
      <c r="A104" s="11">
        <v>72</v>
      </c>
      <c r="B104" s="16" t="s">
        <v>110</v>
      </c>
      <c r="C104" s="16" t="s">
        <v>111</v>
      </c>
      <c r="D104" s="126">
        <v>1600</v>
      </c>
      <c r="E104" s="20"/>
      <c r="F104" s="86"/>
      <c r="G104" s="28"/>
    </row>
    <row r="105" spans="1:7" x14ac:dyDescent="0.4">
      <c r="A105" s="11">
        <v>63</v>
      </c>
      <c r="B105" s="16" t="s">
        <v>110</v>
      </c>
      <c r="C105" s="16" t="s">
        <v>112</v>
      </c>
      <c r="D105" s="127"/>
      <c r="E105" s="20"/>
      <c r="F105" s="86"/>
      <c r="G105" s="28"/>
    </row>
    <row r="106" spans="1:7" x14ac:dyDescent="0.4">
      <c r="A106" s="11">
        <v>69</v>
      </c>
      <c r="B106" s="16" t="s">
        <v>110</v>
      </c>
      <c r="C106" s="16" t="s">
        <v>113</v>
      </c>
      <c r="D106" s="127"/>
      <c r="E106" s="20"/>
      <c r="F106" s="86"/>
      <c r="G106" s="28"/>
    </row>
    <row r="107" spans="1:7" x14ac:dyDescent="0.4">
      <c r="A107" s="11">
        <v>66</v>
      </c>
      <c r="B107" s="16" t="s">
        <v>110</v>
      </c>
      <c r="C107" s="16" t="s">
        <v>114</v>
      </c>
      <c r="D107" s="127"/>
      <c r="E107" s="20"/>
      <c r="F107" s="86"/>
      <c r="G107" s="28"/>
    </row>
    <row r="108" spans="1:7" x14ac:dyDescent="0.4">
      <c r="A108" s="11">
        <v>70</v>
      </c>
      <c r="B108" s="16" t="s">
        <v>110</v>
      </c>
      <c r="C108" s="16" t="s">
        <v>115</v>
      </c>
      <c r="D108" s="127"/>
      <c r="E108" s="20"/>
      <c r="F108" s="86"/>
      <c r="G108" s="28"/>
    </row>
    <row r="109" spans="1:7" x14ac:dyDescent="0.4">
      <c r="A109" s="11">
        <v>67</v>
      </c>
      <c r="B109" s="16" t="s">
        <v>110</v>
      </c>
      <c r="C109" s="16" t="s">
        <v>116</v>
      </c>
      <c r="D109" s="127"/>
      <c r="E109" s="20"/>
      <c r="F109" s="86"/>
      <c r="G109" s="28"/>
    </row>
    <row r="110" spans="1:7" ht="31.5" customHeight="1" x14ac:dyDescent="0.4">
      <c r="A110" s="11">
        <v>64</v>
      </c>
      <c r="B110" s="16" t="s">
        <v>110</v>
      </c>
      <c r="C110" s="16" t="s">
        <v>117</v>
      </c>
      <c r="D110" s="127"/>
      <c r="E110" s="20"/>
      <c r="F110" s="86"/>
      <c r="G110" s="28">
        <v>1</v>
      </c>
    </row>
    <row r="111" spans="1:7" ht="31.5" customHeight="1" x14ac:dyDescent="0.4">
      <c r="A111" s="11">
        <v>71</v>
      </c>
      <c r="B111" s="16" t="s">
        <v>110</v>
      </c>
      <c r="C111" s="16" t="s">
        <v>118</v>
      </c>
      <c r="D111" s="127"/>
      <c r="E111" s="20"/>
      <c r="F111" s="86"/>
      <c r="G111" s="28"/>
    </row>
    <row r="112" spans="1:7" ht="31.5" customHeight="1" x14ac:dyDescent="0.4">
      <c r="A112" s="11">
        <v>68</v>
      </c>
      <c r="B112" s="16" t="s">
        <v>110</v>
      </c>
      <c r="C112" s="16" t="s">
        <v>119</v>
      </c>
      <c r="D112" s="127"/>
      <c r="E112" s="20"/>
      <c r="F112" s="86"/>
      <c r="G112" s="28"/>
    </row>
    <row r="113" spans="1:7" ht="31.5" customHeight="1" x14ac:dyDescent="0.4">
      <c r="A113" s="11">
        <v>65</v>
      </c>
      <c r="B113" s="16" t="s">
        <v>110</v>
      </c>
      <c r="C113" s="16" t="s">
        <v>120</v>
      </c>
      <c r="D113" s="128"/>
      <c r="E113" s="20"/>
      <c r="F113" s="86"/>
      <c r="G113" s="28"/>
    </row>
    <row r="114" spans="1:7" ht="31.5" customHeight="1" x14ac:dyDescent="0.4">
      <c r="A114" s="11">
        <v>37</v>
      </c>
      <c r="B114" s="16" t="s">
        <v>121</v>
      </c>
      <c r="C114" s="16" t="s">
        <v>122</v>
      </c>
      <c r="D114" s="126">
        <v>1559</v>
      </c>
      <c r="E114" s="20"/>
      <c r="F114" s="86"/>
      <c r="G114" s="28"/>
    </row>
    <row r="115" spans="1:7" ht="31.5" customHeight="1" x14ac:dyDescent="0.4">
      <c r="A115" s="11">
        <v>39</v>
      </c>
      <c r="B115" s="16" t="s">
        <v>121</v>
      </c>
      <c r="C115" s="16" t="s">
        <v>123</v>
      </c>
      <c r="D115" s="127"/>
      <c r="E115" s="20"/>
      <c r="F115" s="86"/>
      <c r="G115" s="28"/>
    </row>
    <row r="116" spans="1:7" x14ac:dyDescent="0.4">
      <c r="A116" s="11">
        <v>40</v>
      </c>
      <c r="B116" s="16" t="s">
        <v>121</v>
      </c>
      <c r="C116" s="16" t="s">
        <v>124</v>
      </c>
      <c r="D116" s="127"/>
      <c r="E116" s="20"/>
      <c r="F116" s="88"/>
      <c r="G116" s="28"/>
    </row>
    <row r="117" spans="1:7" x14ac:dyDescent="0.4">
      <c r="A117" s="11">
        <v>41</v>
      </c>
      <c r="B117" s="16" t="s">
        <v>121</v>
      </c>
      <c r="C117" s="16" t="s">
        <v>125</v>
      </c>
      <c r="D117" s="127"/>
      <c r="E117" s="20"/>
      <c r="F117" s="88"/>
      <c r="G117" s="28"/>
    </row>
    <row r="118" spans="1:7" x14ac:dyDescent="0.4">
      <c r="A118" s="11">
        <v>38</v>
      </c>
      <c r="B118" s="16" t="s">
        <v>121</v>
      </c>
      <c r="C118" s="16" t="s">
        <v>121</v>
      </c>
      <c r="D118" s="127"/>
      <c r="E118" s="20"/>
      <c r="F118" s="86"/>
      <c r="G118" s="28"/>
    </row>
    <row r="119" spans="1:7" ht="31.5" customHeight="1" x14ac:dyDescent="0.4">
      <c r="A119" s="11">
        <v>42</v>
      </c>
      <c r="B119" s="16" t="s">
        <v>121</v>
      </c>
      <c r="C119" s="16" t="s">
        <v>126</v>
      </c>
      <c r="D119" s="127"/>
      <c r="E119" s="20"/>
      <c r="F119" s="88"/>
      <c r="G119" s="28"/>
    </row>
    <row r="120" spans="1:7" ht="31.5" customHeight="1" x14ac:dyDescent="0.4">
      <c r="A120" s="11">
        <v>43</v>
      </c>
      <c r="B120" s="16" t="s">
        <v>121</v>
      </c>
      <c r="C120" s="16" t="s">
        <v>127</v>
      </c>
      <c r="D120" s="128"/>
      <c r="E120" s="20"/>
      <c r="F120" s="88"/>
      <c r="G120" s="28"/>
    </row>
    <row r="121" spans="1:7" ht="31.5" customHeight="1" x14ac:dyDescent="0.4">
      <c r="A121" s="11">
        <v>150</v>
      </c>
      <c r="B121" s="16" t="s">
        <v>128</v>
      </c>
      <c r="C121" s="16" t="s">
        <v>216</v>
      </c>
      <c r="D121" s="31">
        <v>19803</v>
      </c>
      <c r="E121" s="20">
        <v>0</v>
      </c>
      <c r="F121" s="86"/>
      <c r="G121" s="28"/>
    </row>
    <row r="122" spans="1:7" ht="31.5" customHeight="1" x14ac:dyDescent="0.4">
      <c r="A122" s="11">
        <v>162</v>
      </c>
      <c r="B122" s="16" t="s">
        <v>128</v>
      </c>
      <c r="C122" s="16" t="s">
        <v>129</v>
      </c>
      <c r="D122" s="31">
        <v>130582</v>
      </c>
      <c r="E122" s="20">
        <v>202483.05</v>
      </c>
      <c r="F122" s="86"/>
      <c r="G122" s="41">
        <v>4</v>
      </c>
    </row>
    <row r="123" spans="1:7" ht="31.5" customHeight="1" x14ac:dyDescent="0.4">
      <c r="A123" s="11">
        <v>161</v>
      </c>
      <c r="B123" s="16" t="s">
        <v>128</v>
      </c>
      <c r="C123" s="16" t="s">
        <v>130</v>
      </c>
      <c r="D123" s="31"/>
      <c r="E123" s="20">
        <v>0</v>
      </c>
      <c r="F123" s="86"/>
      <c r="G123" s="28">
        <v>4</v>
      </c>
    </row>
    <row r="124" spans="1:7" ht="31.5" customHeight="1" x14ac:dyDescent="0.4">
      <c r="A124" s="11">
        <v>172</v>
      </c>
      <c r="B124" s="16" t="s">
        <v>128</v>
      </c>
      <c r="C124" s="16" t="s">
        <v>131</v>
      </c>
      <c r="D124" s="31"/>
      <c r="E124" s="20">
        <v>0</v>
      </c>
      <c r="F124" s="86"/>
      <c r="G124" s="28">
        <v>1</v>
      </c>
    </row>
    <row r="125" spans="1:7" ht="31.5" customHeight="1" x14ac:dyDescent="0.4">
      <c r="A125" s="11">
        <v>143</v>
      </c>
      <c r="B125" s="16" t="s">
        <v>128</v>
      </c>
      <c r="C125" s="16" t="s">
        <v>132</v>
      </c>
      <c r="D125" s="31">
        <v>8303</v>
      </c>
      <c r="E125" s="20">
        <v>0</v>
      </c>
      <c r="F125" s="86"/>
      <c r="G125" s="28"/>
    </row>
    <row r="126" spans="1:7" ht="31.5" customHeight="1" x14ac:dyDescent="0.4">
      <c r="A126" s="11">
        <v>141</v>
      </c>
      <c r="B126" s="16" t="s">
        <v>128</v>
      </c>
      <c r="C126" s="16" t="s">
        <v>133</v>
      </c>
      <c r="D126" s="31"/>
      <c r="E126" s="20">
        <v>0</v>
      </c>
      <c r="F126" s="86"/>
      <c r="G126" s="28">
        <v>4</v>
      </c>
    </row>
    <row r="127" spans="1:7" ht="31.5" customHeight="1" x14ac:dyDescent="0.4">
      <c r="A127" s="11">
        <v>166</v>
      </c>
      <c r="B127" s="16" t="s">
        <v>128</v>
      </c>
      <c r="C127" s="16" t="s">
        <v>134</v>
      </c>
      <c r="D127" s="31">
        <v>8587</v>
      </c>
      <c r="E127" s="20">
        <v>0</v>
      </c>
      <c r="F127" s="86"/>
      <c r="G127" s="28">
        <v>2</v>
      </c>
    </row>
    <row r="128" spans="1:7" ht="31.5" customHeight="1" x14ac:dyDescent="0.4">
      <c r="A128" s="11">
        <v>153</v>
      </c>
      <c r="B128" s="16" t="s">
        <v>128</v>
      </c>
      <c r="C128" s="16" t="s">
        <v>135</v>
      </c>
      <c r="D128" s="31">
        <v>96597</v>
      </c>
      <c r="E128" s="20">
        <v>85743.074999999997</v>
      </c>
      <c r="F128" s="86"/>
      <c r="G128" s="28">
        <v>4</v>
      </c>
    </row>
    <row r="129" spans="1:7" ht="31.5" customHeight="1" x14ac:dyDescent="0.4">
      <c r="A129" s="11">
        <v>177</v>
      </c>
      <c r="B129" s="16" t="s">
        <v>128</v>
      </c>
      <c r="C129" s="16" t="s">
        <v>136</v>
      </c>
      <c r="D129" s="31"/>
      <c r="E129" s="20"/>
      <c r="F129" s="86"/>
      <c r="G129" s="28">
        <v>4</v>
      </c>
    </row>
    <row r="130" spans="1:7" ht="31.5" customHeight="1" x14ac:dyDescent="0.4">
      <c r="A130" s="11">
        <v>176</v>
      </c>
      <c r="B130" s="16" t="s">
        <v>128</v>
      </c>
      <c r="C130" s="16" t="s">
        <v>137</v>
      </c>
      <c r="D130" s="31"/>
      <c r="E130" s="20"/>
      <c r="F130" s="86"/>
      <c r="G130" s="28">
        <v>1</v>
      </c>
    </row>
    <row r="131" spans="1:7" ht="31.5" customHeight="1" x14ac:dyDescent="0.4">
      <c r="A131" s="11">
        <v>144</v>
      </c>
      <c r="B131" s="16" t="s">
        <v>128</v>
      </c>
      <c r="C131" s="16" t="s">
        <v>138</v>
      </c>
      <c r="D131" s="31">
        <v>77035</v>
      </c>
      <c r="E131" s="20">
        <v>63388.049999999996</v>
      </c>
      <c r="F131" s="86"/>
      <c r="G131" s="28">
        <v>3</v>
      </c>
    </row>
    <row r="132" spans="1:7" x14ac:dyDescent="0.4">
      <c r="A132" s="11">
        <v>175</v>
      </c>
      <c r="B132" s="16" t="s">
        <v>128</v>
      </c>
      <c r="C132" s="16" t="s">
        <v>139</v>
      </c>
      <c r="D132" s="31"/>
      <c r="E132" s="20"/>
      <c r="F132" s="86"/>
      <c r="G132" s="28">
        <v>1</v>
      </c>
    </row>
    <row r="133" spans="1:7" x14ac:dyDescent="0.4">
      <c r="A133" s="11">
        <v>159</v>
      </c>
      <c r="B133" s="16" t="s">
        <v>128</v>
      </c>
      <c r="C133" s="16" t="s">
        <v>140</v>
      </c>
      <c r="D133" s="31">
        <v>18513</v>
      </c>
      <c r="E133" s="20">
        <v>0</v>
      </c>
      <c r="F133" s="86"/>
      <c r="G133" s="28">
        <v>2</v>
      </c>
    </row>
    <row r="134" spans="1:7" ht="31.5" customHeight="1" x14ac:dyDescent="0.4">
      <c r="A134" s="11">
        <v>157</v>
      </c>
      <c r="B134" s="16" t="s">
        <v>128</v>
      </c>
      <c r="C134" s="16" t="s">
        <v>141</v>
      </c>
      <c r="D134" s="31">
        <v>4667</v>
      </c>
      <c r="E134" s="20">
        <v>0</v>
      </c>
      <c r="F134" s="86"/>
      <c r="G134" s="28">
        <v>1</v>
      </c>
    </row>
    <row r="135" spans="1:7" x14ac:dyDescent="0.4">
      <c r="A135" s="11">
        <v>145</v>
      </c>
      <c r="B135" s="16" t="s">
        <v>128</v>
      </c>
      <c r="C135" s="16" t="s">
        <v>142</v>
      </c>
      <c r="D135" s="31">
        <v>33070</v>
      </c>
      <c r="E135" s="20">
        <v>0</v>
      </c>
      <c r="F135" s="86"/>
      <c r="G135" s="28">
        <v>3</v>
      </c>
    </row>
    <row r="136" spans="1:7" ht="31.5" customHeight="1" x14ac:dyDescent="0.4">
      <c r="A136" s="11">
        <v>151</v>
      </c>
      <c r="B136" s="16" t="s">
        <v>128</v>
      </c>
      <c r="C136" s="16" t="s">
        <v>143</v>
      </c>
      <c r="D136" s="31">
        <v>15082</v>
      </c>
      <c r="E136" s="20">
        <v>0</v>
      </c>
      <c r="F136" s="86"/>
      <c r="G136" s="28">
        <v>1</v>
      </c>
    </row>
    <row r="137" spans="1:7" ht="31.5" customHeight="1" x14ac:dyDescent="0.4">
      <c r="A137" s="11">
        <v>167</v>
      </c>
      <c r="B137" s="16" t="s">
        <v>128</v>
      </c>
      <c r="C137" s="16" t="s">
        <v>144</v>
      </c>
      <c r="D137" s="31">
        <v>14268</v>
      </c>
      <c r="E137" s="20">
        <v>34564.199999999997</v>
      </c>
      <c r="F137" s="86"/>
      <c r="G137" s="28">
        <v>1</v>
      </c>
    </row>
    <row r="138" spans="1:7" x14ac:dyDescent="0.4">
      <c r="A138" s="11">
        <v>164</v>
      </c>
      <c r="B138" s="16" t="s">
        <v>128</v>
      </c>
      <c r="C138" s="16" t="s">
        <v>215</v>
      </c>
      <c r="D138" s="31">
        <v>194833</v>
      </c>
      <c r="E138" s="20">
        <v>104284.125</v>
      </c>
      <c r="F138" s="86"/>
      <c r="G138" s="28">
        <v>1</v>
      </c>
    </row>
    <row r="139" spans="1:7" ht="31.5" customHeight="1" x14ac:dyDescent="0.4">
      <c r="A139" s="11">
        <v>178</v>
      </c>
      <c r="B139" s="16" t="s">
        <v>128</v>
      </c>
      <c r="C139" s="16" t="s">
        <v>145</v>
      </c>
      <c r="D139" s="31"/>
      <c r="E139" s="20"/>
      <c r="F139" s="86"/>
      <c r="G139" s="28">
        <v>3</v>
      </c>
    </row>
    <row r="140" spans="1:7" ht="31.5" customHeight="1" x14ac:dyDescent="0.4">
      <c r="A140" s="11">
        <v>158</v>
      </c>
      <c r="B140" s="16" t="s">
        <v>128</v>
      </c>
      <c r="C140" s="16" t="s">
        <v>146</v>
      </c>
      <c r="D140" s="31">
        <v>11080</v>
      </c>
      <c r="E140" s="20">
        <v>0</v>
      </c>
      <c r="F140" s="86"/>
      <c r="G140" s="28">
        <v>1</v>
      </c>
    </row>
    <row r="141" spans="1:7" x14ac:dyDescent="0.4">
      <c r="A141" s="11">
        <v>147</v>
      </c>
      <c r="B141" s="16" t="s">
        <v>128</v>
      </c>
      <c r="C141" s="16" t="s">
        <v>147</v>
      </c>
      <c r="D141" s="31"/>
      <c r="E141" s="20">
        <v>0</v>
      </c>
      <c r="F141" s="86"/>
      <c r="G141" s="28">
        <v>1</v>
      </c>
    </row>
    <row r="142" spans="1:7" ht="31.5" customHeight="1" x14ac:dyDescent="0.4">
      <c r="A142" s="11">
        <v>154</v>
      </c>
      <c r="B142" s="16" t="s">
        <v>128</v>
      </c>
      <c r="C142" s="16" t="s">
        <v>148</v>
      </c>
      <c r="D142" s="31">
        <v>1162</v>
      </c>
      <c r="E142" s="20">
        <v>0</v>
      </c>
      <c r="F142" s="86"/>
      <c r="G142" s="28">
        <v>3</v>
      </c>
    </row>
    <row r="143" spans="1:7" ht="31.5" customHeight="1" x14ac:dyDescent="0.4">
      <c r="A143" s="11">
        <v>156</v>
      </c>
      <c r="B143" s="16" t="s">
        <v>128</v>
      </c>
      <c r="C143" s="16" t="s">
        <v>149</v>
      </c>
      <c r="D143" s="31"/>
      <c r="E143" s="20">
        <v>0</v>
      </c>
      <c r="F143" s="86"/>
      <c r="G143" s="28">
        <v>3</v>
      </c>
    </row>
    <row r="144" spans="1:7" ht="31.5" customHeight="1" x14ac:dyDescent="0.4">
      <c r="A144" s="11">
        <v>149</v>
      </c>
      <c r="B144" s="16" t="s">
        <v>128</v>
      </c>
      <c r="C144" s="16" t="s">
        <v>150</v>
      </c>
      <c r="D144" s="31">
        <v>2275</v>
      </c>
      <c r="E144" s="20">
        <v>0</v>
      </c>
      <c r="F144" s="86"/>
      <c r="G144" s="28">
        <v>1</v>
      </c>
    </row>
    <row r="145" spans="1:7" ht="31.5" customHeight="1" x14ac:dyDescent="0.4">
      <c r="A145" s="11">
        <v>146</v>
      </c>
      <c r="B145" s="16" t="s">
        <v>128</v>
      </c>
      <c r="C145" s="16" t="s">
        <v>151</v>
      </c>
      <c r="D145" s="31">
        <v>7042</v>
      </c>
      <c r="E145" s="20">
        <v>0</v>
      </c>
      <c r="F145" s="86">
        <v>9342</v>
      </c>
      <c r="G145" s="28">
        <v>4</v>
      </c>
    </row>
    <row r="146" spans="1:7" ht="31.5" customHeight="1" x14ac:dyDescent="0.4">
      <c r="A146" s="11">
        <v>88</v>
      </c>
      <c r="B146" s="16" t="s">
        <v>152</v>
      </c>
      <c r="C146" s="16" t="s">
        <v>153</v>
      </c>
      <c r="D146" s="126">
        <v>184000</v>
      </c>
      <c r="E146" s="20">
        <v>23062</v>
      </c>
      <c r="F146" s="86">
        <v>563</v>
      </c>
      <c r="G146" s="41">
        <v>3</v>
      </c>
    </row>
    <row r="147" spans="1:7" ht="31.5" customHeight="1" x14ac:dyDescent="0.4">
      <c r="A147" s="11"/>
      <c r="B147" s="16" t="s">
        <v>152</v>
      </c>
      <c r="C147" s="16" t="s">
        <v>196</v>
      </c>
      <c r="D147" s="127"/>
      <c r="E147" s="20">
        <v>26173</v>
      </c>
      <c r="F147" s="86"/>
      <c r="G147" s="28">
        <v>3</v>
      </c>
    </row>
    <row r="148" spans="1:7" ht="31.5" customHeight="1" x14ac:dyDescent="0.4">
      <c r="A148" s="11">
        <v>99</v>
      </c>
      <c r="B148" s="16" t="s">
        <v>152</v>
      </c>
      <c r="C148" s="16" t="s">
        <v>154</v>
      </c>
      <c r="D148" s="127"/>
      <c r="E148" s="20">
        <v>3000</v>
      </c>
      <c r="F148" s="101"/>
      <c r="G148" s="28">
        <v>2</v>
      </c>
    </row>
    <row r="149" spans="1:7" ht="31.5" customHeight="1" x14ac:dyDescent="0.4">
      <c r="A149" s="11">
        <v>94</v>
      </c>
      <c r="B149" s="16" t="s">
        <v>152</v>
      </c>
      <c r="C149" s="16" t="s">
        <v>155</v>
      </c>
      <c r="D149" s="127"/>
      <c r="E149" s="20">
        <v>14730</v>
      </c>
      <c r="F149" s="86"/>
      <c r="G149" s="28">
        <v>1</v>
      </c>
    </row>
    <row r="150" spans="1:7" ht="31.5" customHeight="1" x14ac:dyDescent="0.4">
      <c r="A150" s="11"/>
      <c r="B150" s="16" t="s">
        <v>152</v>
      </c>
      <c r="C150" s="16" t="s">
        <v>195</v>
      </c>
      <c r="D150" s="127"/>
      <c r="E150" s="20">
        <v>4711</v>
      </c>
      <c r="F150" s="86">
        <v>1152</v>
      </c>
      <c r="G150" s="28">
        <v>1</v>
      </c>
    </row>
    <row r="151" spans="1:7" ht="31.5" customHeight="1" x14ac:dyDescent="0.4">
      <c r="A151" s="11">
        <v>95</v>
      </c>
      <c r="B151" s="16" t="s">
        <v>152</v>
      </c>
      <c r="C151" s="16" t="s">
        <v>158</v>
      </c>
      <c r="D151" s="127"/>
      <c r="E151" s="20">
        <v>9111</v>
      </c>
      <c r="F151" s="86">
        <v>925</v>
      </c>
      <c r="G151" s="28">
        <v>3</v>
      </c>
    </row>
    <row r="152" spans="1:7" ht="31.5" customHeight="1" x14ac:dyDescent="0.4">
      <c r="A152" s="11">
        <v>90</v>
      </c>
      <c r="B152" s="16" t="s">
        <v>152</v>
      </c>
      <c r="C152" s="16" t="s">
        <v>159</v>
      </c>
      <c r="D152" s="127"/>
      <c r="E152" s="20">
        <v>14526</v>
      </c>
      <c r="F152" s="86">
        <v>1081</v>
      </c>
      <c r="G152" s="28">
        <v>2</v>
      </c>
    </row>
    <row r="153" spans="1:7" ht="31.5" customHeight="1" x14ac:dyDescent="0.4">
      <c r="A153" s="11"/>
      <c r="B153" s="16" t="s">
        <v>152</v>
      </c>
      <c r="C153" s="16" t="s">
        <v>194</v>
      </c>
      <c r="D153" s="127"/>
      <c r="E153" s="20">
        <v>8005</v>
      </c>
      <c r="F153" s="86">
        <v>655</v>
      </c>
      <c r="G153" s="28">
        <v>1</v>
      </c>
    </row>
    <row r="154" spans="1:7" ht="31.5" customHeight="1" x14ac:dyDescent="0.4">
      <c r="A154" s="11">
        <v>103</v>
      </c>
      <c r="B154" s="16" t="s">
        <v>152</v>
      </c>
      <c r="C154" s="16" t="s">
        <v>160</v>
      </c>
      <c r="D154" s="127"/>
      <c r="E154" s="20">
        <v>998</v>
      </c>
      <c r="F154" s="86">
        <v>2046</v>
      </c>
      <c r="G154" s="28">
        <v>3</v>
      </c>
    </row>
    <row r="155" spans="1:7" ht="31.5" customHeight="1" x14ac:dyDescent="0.4">
      <c r="A155" s="11">
        <v>96</v>
      </c>
      <c r="B155" s="16" t="s">
        <v>152</v>
      </c>
      <c r="C155" s="16" t="s">
        <v>161</v>
      </c>
      <c r="D155" s="127"/>
      <c r="E155" s="20">
        <v>0</v>
      </c>
      <c r="F155" s="86"/>
      <c r="G155" s="28">
        <v>2</v>
      </c>
    </row>
    <row r="156" spans="1:7" ht="31.5" customHeight="1" x14ac:dyDescent="0.4">
      <c r="A156" s="11">
        <v>98</v>
      </c>
      <c r="B156" s="16" t="s">
        <v>152</v>
      </c>
      <c r="C156" s="16" t="s">
        <v>162</v>
      </c>
      <c r="D156" s="127"/>
      <c r="E156" s="20">
        <v>36382</v>
      </c>
      <c r="F156" s="86">
        <v>1292</v>
      </c>
      <c r="G156" s="28">
        <v>3</v>
      </c>
    </row>
    <row r="157" spans="1:7" ht="31.5" customHeight="1" x14ac:dyDescent="0.4">
      <c r="A157" s="11"/>
      <c r="B157" s="16" t="s">
        <v>152</v>
      </c>
      <c r="C157" s="16" t="s">
        <v>197</v>
      </c>
      <c r="D157" s="127"/>
      <c r="E157" s="20">
        <v>13138</v>
      </c>
      <c r="F157" s="86">
        <v>43</v>
      </c>
      <c r="G157" s="28">
        <v>2</v>
      </c>
    </row>
    <row r="158" spans="1:7" ht="31.5" customHeight="1" x14ac:dyDescent="0.4">
      <c r="A158" s="11">
        <v>93</v>
      </c>
      <c r="B158" s="16" t="s">
        <v>152</v>
      </c>
      <c r="C158" s="16" t="s">
        <v>165</v>
      </c>
      <c r="D158" s="127"/>
      <c r="E158" s="20">
        <v>19702</v>
      </c>
      <c r="F158" s="86">
        <v>1794</v>
      </c>
      <c r="G158" s="28">
        <v>3</v>
      </c>
    </row>
    <row r="159" spans="1:7" ht="31.5" customHeight="1" x14ac:dyDescent="0.4">
      <c r="A159" s="11">
        <v>97</v>
      </c>
      <c r="B159" s="16" t="s">
        <v>152</v>
      </c>
      <c r="C159" s="16" t="s">
        <v>166</v>
      </c>
      <c r="D159" s="127"/>
      <c r="E159" s="20">
        <v>17477</v>
      </c>
      <c r="F159" s="86">
        <v>913</v>
      </c>
      <c r="G159" s="28">
        <v>2</v>
      </c>
    </row>
    <row r="160" spans="1:7" ht="31.5" customHeight="1" x14ac:dyDescent="0.4">
      <c r="A160" s="11"/>
      <c r="B160" s="16" t="s">
        <v>152</v>
      </c>
      <c r="C160" s="16" t="s">
        <v>198</v>
      </c>
      <c r="D160" s="127"/>
      <c r="E160" s="20">
        <v>0</v>
      </c>
      <c r="F160" s="86">
        <v>265</v>
      </c>
      <c r="G160" s="28"/>
    </row>
    <row r="161" spans="1:7" ht="31.5" customHeight="1" x14ac:dyDescent="0.4">
      <c r="A161" s="11">
        <v>89</v>
      </c>
      <c r="B161" s="16" t="s">
        <v>152</v>
      </c>
      <c r="C161" s="16" t="s">
        <v>167</v>
      </c>
      <c r="D161" s="127"/>
      <c r="E161" s="20">
        <v>13811</v>
      </c>
      <c r="F161" s="86">
        <v>574</v>
      </c>
      <c r="G161" s="28">
        <v>3</v>
      </c>
    </row>
    <row r="162" spans="1:7" x14ac:dyDescent="0.4">
      <c r="A162" s="11">
        <v>91</v>
      </c>
      <c r="B162" s="16" t="s">
        <v>152</v>
      </c>
      <c r="C162" s="16" t="s">
        <v>168</v>
      </c>
      <c r="D162" s="128"/>
      <c r="E162" s="20">
        <v>7000</v>
      </c>
      <c r="F162" s="101"/>
      <c r="G162" s="28">
        <v>2</v>
      </c>
    </row>
    <row r="163" spans="1:7" ht="31.5" customHeight="1" x14ac:dyDescent="0.4">
      <c r="A163" s="11">
        <v>111</v>
      </c>
      <c r="B163" s="16" t="s">
        <v>169</v>
      </c>
      <c r="C163" s="16" t="s">
        <v>170</v>
      </c>
      <c r="D163" s="31">
        <v>19122</v>
      </c>
      <c r="E163" s="20">
        <v>0</v>
      </c>
      <c r="F163" s="86">
        <v>875</v>
      </c>
      <c r="G163" s="28">
        <v>3</v>
      </c>
    </row>
    <row r="164" spans="1:7" ht="31.5" customHeight="1" x14ac:dyDescent="0.4">
      <c r="A164" s="11">
        <v>115</v>
      </c>
      <c r="B164" s="16" t="s">
        <v>169</v>
      </c>
      <c r="C164" s="16" t="s">
        <v>171</v>
      </c>
      <c r="D164" s="31">
        <v>100943</v>
      </c>
      <c r="E164" s="20">
        <v>155076.20550036334</v>
      </c>
      <c r="F164" s="86">
        <v>5107</v>
      </c>
      <c r="G164" s="28">
        <v>4</v>
      </c>
    </row>
    <row r="165" spans="1:7" ht="31.5" customHeight="1" x14ac:dyDescent="0.4">
      <c r="A165" s="11">
        <v>121</v>
      </c>
      <c r="B165" s="16" t="s">
        <v>169</v>
      </c>
      <c r="C165" s="16" t="s">
        <v>172</v>
      </c>
      <c r="D165" s="31">
        <v>12391</v>
      </c>
      <c r="E165" s="20">
        <v>12685.321758611033</v>
      </c>
      <c r="F165" s="86"/>
      <c r="G165" s="28">
        <v>4</v>
      </c>
    </row>
    <row r="166" spans="1:7" ht="31.5" customHeight="1" x14ac:dyDescent="0.4">
      <c r="A166" s="11">
        <v>122</v>
      </c>
      <c r="B166" s="16" t="s">
        <v>169</v>
      </c>
      <c r="C166" s="16" t="s">
        <v>160</v>
      </c>
      <c r="D166" s="31">
        <v>15039</v>
      </c>
      <c r="E166" s="20">
        <v>13215.674999999999</v>
      </c>
      <c r="F166" s="86"/>
      <c r="G166" s="28">
        <v>3</v>
      </c>
    </row>
    <row r="167" spans="1:7" ht="31.5" customHeight="1" x14ac:dyDescent="0.4">
      <c r="A167" s="11">
        <v>123</v>
      </c>
      <c r="B167" s="16" t="s">
        <v>169</v>
      </c>
      <c r="C167" s="16" t="s">
        <v>173</v>
      </c>
      <c r="D167" s="31">
        <v>12378</v>
      </c>
      <c r="E167" s="20">
        <v>0</v>
      </c>
      <c r="F167" s="86">
        <v>3039</v>
      </c>
      <c r="G167" s="28">
        <v>4</v>
      </c>
    </row>
    <row r="168" spans="1:7" ht="31.5" customHeight="1" x14ac:dyDescent="0.4">
      <c r="A168" s="11">
        <v>125</v>
      </c>
      <c r="B168" s="16" t="s">
        <v>169</v>
      </c>
      <c r="C168" s="16" t="s">
        <v>174</v>
      </c>
      <c r="D168" s="31">
        <v>65885</v>
      </c>
      <c r="E168" s="20">
        <v>57830.024999999994</v>
      </c>
      <c r="F168" s="86"/>
      <c r="G168" s="28">
        <v>4</v>
      </c>
    </row>
    <row r="169" spans="1:7" ht="31.5" customHeight="1" x14ac:dyDescent="0.4">
      <c r="A169" s="11">
        <v>127</v>
      </c>
      <c r="B169" s="16" t="s">
        <v>169</v>
      </c>
      <c r="C169" s="16" t="s">
        <v>175</v>
      </c>
      <c r="D169" s="31">
        <v>16133</v>
      </c>
      <c r="E169" s="20">
        <v>0</v>
      </c>
      <c r="F169" s="86"/>
      <c r="G169" s="28">
        <v>3</v>
      </c>
    </row>
    <row r="170" spans="1:7" ht="31.5" customHeight="1" x14ac:dyDescent="0.4">
      <c r="A170" s="11">
        <v>174</v>
      </c>
      <c r="B170" s="16" t="s">
        <v>169</v>
      </c>
      <c r="C170" s="16" t="s">
        <v>176</v>
      </c>
      <c r="D170" s="31"/>
      <c r="E170" s="20">
        <v>0</v>
      </c>
      <c r="F170" s="86"/>
      <c r="G170" s="28"/>
    </row>
    <row r="171" spans="1:7" ht="31.5" customHeight="1" x14ac:dyDescent="0.4">
      <c r="A171" s="11">
        <v>134</v>
      </c>
      <c r="B171" s="16" t="s">
        <v>169</v>
      </c>
      <c r="C171" s="16" t="s">
        <v>177</v>
      </c>
      <c r="D171" s="31">
        <v>24853</v>
      </c>
      <c r="E171" s="20">
        <v>0</v>
      </c>
      <c r="F171" s="86">
        <v>366</v>
      </c>
      <c r="G171" s="28">
        <v>3</v>
      </c>
    </row>
    <row r="172" spans="1:7" x14ac:dyDescent="0.4">
      <c r="A172" s="11">
        <v>28</v>
      </c>
      <c r="B172" s="16" t="s">
        <v>192</v>
      </c>
      <c r="C172" s="18" t="s">
        <v>93</v>
      </c>
      <c r="D172" s="126">
        <v>8300</v>
      </c>
      <c r="E172" s="20">
        <v>0</v>
      </c>
      <c r="F172" s="86"/>
      <c r="G172" s="28"/>
    </row>
    <row r="173" spans="1:7" x14ac:dyDescent="0.4">
      <c r="A173" s="11">
        <v>87</v>
      </c>
      <c r="B173" s="16" t="s">
        <v>192</v>
      </c>
      <c r="C173" s="16" t="s">
        <v>203</v>
      </c>
      <c r="D173" s="127"/>
      <c r="E173" s="20">
        <v>6500</v>
      </c>
      <c r="F173" s="86"/>
      <c r="G173" s="28"/>
    </row>
    <row r="174" spans="1:7" x14ac:dyDescent="0.4">
      <c r="A174" s="11"/>
      <c r="B174" s="16" t="s">
        <v>192</v>
      </c>
      <c r="C174" s="16" t="s">
        <v>204</v>
      </c>
      <c r="D174" s="127"/>
      <c r="E174" s="20">
        <v>0</v>
      </c>
      <c r="F174" s="86"/>
      <c r="G174" s="28"/>
    </row>
    <row r="175" spans="1:7" ht="31.5" customHeight="1" x14ac:dyDescent="0.4">
      <c r="A175" s="11">
        <v>92</v>
      </c>
      <c r="B175" s="16" t="s">
        <v>192</v>
      </c>
      <c r="C175" s="16" t="s">
        <v>156</v>
      </c>
      <c r="D175" s="127"/>
      <c r="E175" s="20">
        <v>0</v>
      </c>
      <c r="F175" s="86"/>
      <c r="G175" s="28"/>
    </row>
    <row r="176" spans="1:7" x14ac:dyDescent="0.4">
      <c r="A176" s="11">
        <v>100</v>
      </c>
      <c r="B176" s="16" t="s">
        <v>192</v>
      </c>
      <c r="C176" s="16" t="s">
        <v>157</v>
      </c>
      <c r="D176" s="127"/>
      <c r="E176" s="20">
        <v>0</v>
      </c>
      <c r="F176" s="86"/>
      <c r="G176" s="28"/>
    </row>
    <row r="177" spans="1:7" x14ac:dyDescent="0.4">
      <c r="A177" s="11">
        <v>22</v>
      </c>
      <c r="B177" s="16" t="s">
        <v>192</v>
      </c>
      <c r="C177" s="16" t="s">
        <v>95</v>
      </c>
      <c r="D177" s="127"/>
      <c r="E177" s="20">
        <v>0</v>
      </c>
      <c r="F177" s="86"/>
      <c r="G177" s="28"/>
    </row>
    <row r="178" spans="1:7" ht="31.5" customHeight="1" x14ac:dyDescent="0.4">
      <c r="A178" s="11"/>
      <c r="B178" s="16" t="s">
        <v>192</v>
      </c>
      <c r="C178" s="16" t="s">
        <v>205</v>
      </c>
      <c r="D178" s="127"/>
      <c r="E178" s="20"/>
      <c r="F178" s="86"/>
      <c r="G178" s="28"/>
    </row>
    <row r="179" spans="1:7" x14ac:dyDescent="0.4">
      <c r="A179" s="11">
        <v>86</v>
      </c>
      <c r="B179" s="16" t="s">
        <v>192</v>
      </c>
      <c r="C179" s="16" t="s">
        <v>134</v>
      </c>
      <c r="D179" s="127"/>
      <c r="E179" s="20">
        <v>20000</v>
      </c>
      <c r="F179" s="86"/>
      <c r="G179" s="28"/>
    </row>
    <row r="180" spans="1:7" ht="31.5" customHeight="1" x14ac:dyDescent="0.4">
      <c r="A180" s="11"/>
      <c r="B180" s="16" t="s">
        <v>192</v>
      </c>
      <c r="C180" s="16" t="s">
        <v>193</v>
      </c>
      <c r="D180" s="127"/>
      <c r="E180" s="20"/>
      <c r="F180" s="86"/>
      <c r="G180" s="28"/>
    </row>
    <row r="181" spans="1:7" x14ac:dyDescent="0.4">
      <c r="A181" s="11"/>
      <c r="B181" s="16" t="s">
        <v>192</v>
      </c>
      <c r="C181" s="16" t="s">
        <v>211</v>
      </c>
      <c r="D181" s="127"/>
      <c r="E181" s="20"/>
      <c r="F181" s="86"/>
      <c r="G181" s="28"/>
    </row>
    <row r="182" spans="1:7" ht="31.5" customHeight="1" x14ac:dyDescent="0.4">
      <c r="A182" s="11">
        <v>21</v>
      </c>
      <c r="B182" s="16" t="s">
        <v>192</v>
      </c>
      <c r="C182" s="16" t="s">
        <v>96</v>
      </c>
      <c r="D182" s="127"/>
      <c r="E182" s="20">
        <v>0</v>
      </c>
      <c r="F182" s="86"/>
      <c r="G182" s="28"/>
    </row>
    <row r="183" spans="1:7" ht="31.5" customHeight="1" x14ac:dyDescent="0.4">
      <c r="A183" s="11">
        <v>85</v>
      </c>
      <c r="B183" s="16" t="s">
        <v>192</v>
      </c>
      <c r="C183" s="16" t="s">
        <v>163</v>
      </c>
      <c r="D183" s="127"/>
      <c r="E183" s="20">
        <v>0</v>
      </c>
      <c r="F183" s="86"/>
      <c r="G183" s="28"/>
    </row>
    <row r="184" spans="1:7" x14ac:dyDescent="0.4">
      <c r="A184" s="11">
        <v>102</v>
      </c>
      <c r="B184" s="16" t="s">
        <v>192</v>
      </c>
      <c r="C184" s="16" t="s">
        <v>164</v>
      </c>
      <c r="D184" s="127"/>
      <c r="E184" s="20">
        <v>0</v>
      </c>
      <c r="F184" s="86"/>
      <c r="G184" s="28"/>
    </row>
    <row r="185" spans="1:7" ht="31.5" customHeight="1" x14ac:dyDescent="0.4">
      <c r="A185" s="11">
        <v>29</v>
      </c>
      <c r="B185" s="16" t="s">
        <v>192</v>
      </c>
      <c r="C185" s="16" t="s">
        <v>101</v>
      </c>
      <c r="D185" s="128"/>
      <c r="E185" s="20">
        <v>0</v>
      </c>
      <c r="F185" s="86"/>
      <c r="G185" s="28"/>
    </row>
    <row r="186" spans="1:7" ht="31.5" customHeight="1" x14ac:dyDescent="0.4">
      <c r="A186" s="11">
        <v>44</v>
      </c>
      <c r="B186" s="16" t="s">
        <v>178</v>
      </c>
      <c r="C186" s="16" t="s">
        <v>179</v>
      </c>
      <c r="D186" s="126">
        <v>318</v>
      </c>
      <c r="E186" s="20">
        <v>0</v>
      </c>
      <c r="F186" s="88"/>
      <c r="G186" s="28"/>
    </row>
    <row r="187" spans="1:7" ht="31.5" customHeight="1" x14ac:dyDescent="0.4">
      <c r="A187" s="11">
        <v>50</v>
      </c>
      <c r="B187" s="16" t="s">
        <v>178</v>
      </c>
      <c r="C187" s="16" t="s">
        <v>180</v>
      </c>
      <c r="D187" s="127"/>
      <c r="E187" s="20">
        <v>0</v>
      </c>
      <c r="F187" s="88"/>
      <c r="G187" s="28"/>
    </row>
    <row r="188" spans="1:7" ht="31.5" customHeight="1" x14ac:dyDescent="0.4">
      <c r="A188" s="11">
        <v>51</v>
      </c>
      <c r="B188" s="16" t="s">
        <v>178</v>
      </c>
      <c r="C188" s="16" t="s">
        <v>181</v>
      </c>
      <c r="D188" s="127"/>
      <c r="E188" s="20">
        <v>0</v>
      </c>
      <c r="F188" s="88"/>
      <c r="G188" s="28"/>
    </row>
    <row r="189" spans="1:7" ht="31.5" customHeight="1" x14ac:dyDescent="0.4">
      <c r="A189" s="11">
        <v>49</v>
      </c>
      <c r="B189" s="16" t="s">
        <v>178</v>
      </c>
      <c r="C189" s="16" t="s">
        <v>134</v>
      </c>
      <c r="D189" s="127"/>
      <c r="E189" s="20">
        <v>0</v>
      </c>
      <c r="F189" s="88"/>
      <c r="G189" s="28"/>
    </row>
    <row r="190" spans="1:7" ht="31.5" customHeight="1" x14ac:dyDescent="0.4">
      <c r="A190" s="11">
        <v>47</v>
      </c>
      <c r="B190" s="16" t="s">
        <v>178</v>
      </c>
      <c r="C190" s="16" t="s">
        <v>182</v>
      </c>
      <c r="D190" s="127"/>
      <c r="E190" s="20">
        <v>0</v>
      </c>
      <c r="F190" s="88"/>
      <c r="G190" s="28">
        <v>1</v>
      </c>
    </row>
    <row r="191" spans="1:7" x14ac:dyDescent="0.4">
      <c r="A191" s="11">
        <v>46</v>
      </c>
      <c r="B191" s="16" t="s">
        <v>178</v>
      </c>
      <c r="C191" s="16" t="s">
        <v>183</v>
      </c>
      <c r="D191" s="127"/>
      <c r="E191" s="20"/>
      <c r="F191" s="88"/>
      <c r="G191" s="28"/>
    </row>
    <row r="192" spans="1:7" x14ac:dyDescent="0.4">
      <c r="A192" s="11">
        <v>48</v>
      </c>
      <c r="B192" s="16" t="s">
        <v>178</v>
      </c>
      <c r="C192" s="16" t="s">
        <v>184</v>
      </c>
      <c r="D192" s="127"/>
      <c r="E192" s="20">
        <v>0</v>
      </c>
      <c r="F192" s="88"/>
      <c r="G192" s="28"/>
    </row>
    <row r="193" spans="1:7" x14ac:dyDescent="0.4">
      <c r="A193" s="11">
        <v>45</v>
      </c>
      <c r="B193" s="16" t="s">
        <v>178</v>
      </c>
      <c r="C193" s="16" t="s">
        <v>185</v>
      </c>
      <c r="D193" s="127"/>
      <c r="E193" s="20">
        <v>0</v>
      </c>
      <c r="F193" s="88"/>
      <c r="G193" s="28"/>
    </row>
    <row r="194" spans="1:7" ht="32.25" thickBot="1" x14ac:dyDescent="0.45">
      <c r="A194" s="36"/>
      <c r="B194" s="39"/>
      <c r="C194" s="37"/>
      <c r="D194" s="38"/>
      <c r="E194" s="38"/>
      <c r="F194" s="38"/>
      <c r="G194" s="28"/>
    </row>
    <row r="195" spans="1:7" ht="33" thickTop="1" thickBot="1" x14ac:dyDescent="0.55000000000000004">
      <c r="A195" s="12"/>
      <c r="B195" s="43" t="s">
        <v>212</v>
      </c>
      <c r="C195" s="43"/>
      <c r="D195" s="32">
        <v>2225557</v>
      </c>
      <c r="E195" s="32">
        <v>1966554.5272589743</v>
      </c>
      <c r="F195" s="84">
        <v>105020</v>
      </c>
      <c r="G195" s="82">
        <f t="shared" ref="G195" si="0">AVERAGE(G3:G193)</f>
        <v>2.3620689655172415</v>
      </c>
    </row>
    <row r="197" spans="1:7" x14ac:dyDescent="0.5">
      <c r="B197" s="17" t="s">
        <v>230</v>
      </c>
    </row>
    <row r="201" spans="1:7" x14ac:dyDescent="0.5">
      <c r="D201" s="35"/>
    </row>
  </sheetData>
  <autoFilter ref="A2:G193" xr:uid="{00000000-0009-0000-0000-000009000000}"/>
  <mergeCells count="8">
    <mergeCell ref="D146:D162"/>
    <mergeCell ref="D172:D185"/>
    <mergeCell ref="D186:D193"/>
    <mergeCell ref="B1:C1"/>
    <mergeCell ref="D11:D16"/>
    <mergeCell ref="D58:D64"/>
    <mergeCell ref="D104:D113"/>
    <mergeCell ref="D114:D120"/>
  </mergeCells>
  <conditionalFormatting sqref="G3:G195">
    <cfRule type="colorScale" priority="1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fitToPage="1"/>
  </sheetPr>
  <dimension ref="A1:D197"/>
  <sheetViews>
    <sheetView topLeftCell="B1" zoomScale="40" zoomScaleNormal="40" workbookViewId="0">
      <selection activeCell="B1" sqref="B1:C1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9.140625" style="27"/>
    <col min="5" max="16384" width="9.140625" style="7"/>
  </cols>
  <sheetData>
    <row r="1" spans="1:4" ht="47.25" thickBot="1" x14ac:dyDescent="0.45">
      <c r="A1" s="6"/>
      <c r="B1" s="132" t="s">
        <v>247</v>
      </c>
      <c r="C1" s="132"/>
      <c r="D1" s="103"/>
    </row>
    <row r="2" spans="1:4" s="44" customFormat="1" ht="409.5" x14ac:dyDescent="0.25">
      <c r="A2" s="13" t="s">
        <v>0</v>
      </c>
      <c r="B2" s="63" t="s">
        <v>1</v>
      </c>
      <c r="C2" s="63" t="s">
        <v>2</v>
      </c>
      <c r="D2" s="100" t="s">
        <v>228</v>
      </c>
    </row>
    <row r="3" spans="1:4" ht="31.5" customHeight="1" x14ac:dyDescent="0.4">
      <c r="A3" s="10">
        <v>168</v>
      </c>
      <c r="B3" s="110" t="s">
        <v>73</v>
      </c>
      <c r="C3" s="110" t="s">
        <v>84</v>
      </c>
      <c r="D3" s="28" t="str">
        <f>IF('Returnees '!G81&gt;=5,'Returnees  (Boundary)'!$C$197,"")</f>
        <v>✔</v>
      </c>
    </row>
    <row r="4" spans="1:4" x14ac:dyDescent="0.4">
      <c r="A4" s="11">
        <v>129</v>
      </c>
      <c r="B4" s="109" t="s">
        <v>73</v>
      </c>
      <c r="C4" s="109" t="s">
        <v>86</v>
      </c>
      <c r="D4" s="28" t="str">
        <f>IF('Returnees '!G83&gt;=5,'Returnees  (Boundary)'!$C$197,"")</f>
        <v>✔</v>
      </c>
    </row>
    <row r="5" spans="1:4" x14ac:dyDescent="0.4">
      <c r="A5" s="11">
        <v>101</v>
      </c>
      <c r="B5" s="18" t="s">
        <v>3</v>
      </c>
      <c r="C5" s="16" t="s">
        <v>3</v>
      </c>
      <c r="D5" s="28" t="str">
        <f>IF('Returnees '!G3&gt;=5,'Returnees  (Boundary)'!$C$197,"")</f>
        <v/>
      </c>
    </row>
    <row r="6" spans="1:4" ht="31.5" customHeight="1" x14ac:dyDescent="0.4">
      <c r="A6" s="11">
        <v>34</v>
      </c>
      <c r="B6" s="16" t="s">
        <v>4</v>
      </c>
      <c r="C6" s="16" t="s">
        <v>5</v>
      </c>
      <c r="D6" s="28" t="str">
        <f>IF('Returnees '!G4&gt;=5,'Returnees  (Boundary)'!$C$197,"")</f>
        <v/>
      </c>
    </row>
    <row r="7" spans="1:4" ht="31.5" customHeight="1" x14ac:dyDescent="0.4">
      <c r="A7" s="11">
        <v>35</v>
      </c>
      <c r="B7" s="16" t="s">
        <v>4</v>
      </c>
      <c r="C7" s="16" t="s">
        <v>6</v>
      </c>
      <c r="D7" s="28" t="str">
        <f>IF('Returnees '!G5&gt;=5,'Returnees  (Boundary)'!$C$197,"")</f>
        <v/>
      </c>
    </row>
    <row r="8" spans="1:4" ht="31.5" customHeight="1" x14ac:dyDescent="0.4">
      <c r="A8" s="11">
        <v>36</v>
      </c>
      <c r="B8" s="16" t="s">
        <v>4</v>
      </c>
      <c r="C8" s="16" t="s">
        <v>7</v>
      </c>
      <c r="D8" s="28" t="str">
        <f>IF('Returnees '!G6&gt;=5,'Returnees  (Boundary)'!$C$197,"")</f>
        <v/>
      </c>
    </row>
    <row r="9" spans="1:4" ht="31.5" customHeight="1" x14ac:dyDescent="0.4">
      <c r="A9" s="11">
        <v>31</v>
      </c>
      <c r="B9" s="16" t="s">
        <v>4</v>
      </c>
      <c r="C9" s="16" t="s">
        <v>8</v>
      </c>
      <c r="D9" s="28" t="str">
        <f>IF('Returnees '!G7&gt;=5,'Returnees  (Boundary)'!$C$197,"")</f>
        <v/>
      </c>
    </row>
    <row r="10" spans="1:4" ht="31.5" customHeight="1" x14ac:dyDescent="0.4">
      <c r="A10" s="11">
        <v>30</v>
      </c>
      <c r="B10" s="16" t="s">
        <v>4</v>
      </c>
      <c r="C10" s="16" t="s">
        <v>9</v>
      </c>
      <c r="D10" s="28" t="str">
        <f>IF('Returnees '!G8&gt;=5,'Returnees  (Boundary)'!$C$197,"")</f>
        <v/>
      </c>
    </row>
    <row r="11" spans="1:4" ht="32.25" customHeight="1" x14ac:dyDescent="0.4">
      <c r="A11" s="11">
        <v>33</v>
      </c>
      <c r="B11" s="16" t="s">
        <v>4</v>
      </c>
      <c r="C11" s="16" t="s">
        <v>10</v>
      </c>
      <c r="D11" s="28" t="str">
        <f>IF('Returnees '!G9&gt;=5,'Returnees  (Boundary)'!$C$197,"")</f>
        <v/>
      </c>
    </row>
    <row r="12" spans="1:4" x14ac:dyDescent="0.4">
      <c r="A12" s="11">
        <v>32</v>
      </c>
      <c r="B12" s="16" t="s">
        <v>4</v>
      </c>
      <c r="C12" s="16" t="s">
        <v>11</v>
      </c>
      <c r="D12" s="28" t="str">
        <f>IF('Returnees '!G10&gt;=5,'Returnees  (Boundary)'!$C$197,"")</f>
        <v/>
      </c>
    </row>
    <row r="13" spans="1:4" x14ac:dyDescent="0.4">
      <c r="A13" s="11">
        <v>108</v>
      </c>
      <c r="B13" s="16" t="s">
        <v>12</v>
      </c>
      <c r="C13" s="16" t="s">
        <v>13</v>
      </c>
      <c r="D13" s="28" t="str">
        <f>IF('Returnees '!G11&gt;=5,'Returnees  (Boundary)'!$C$197,"")</f>
        <v/>
      </c>
    </row>
    <row r="14" spans="1:4" x14ac:dyDescent="0.4">
      <c r="A14" s="11">
        <v>104</v>
      </c>
      <c r="B14" s="16" t="s">
        <v>12</v>
      </c>
      <c r="C14" s="16" t="s">
        <v>14</v>
      </c>
      <c r="D14" s="28" t="str">
        <f>IF('Returnees '!G12&gt;=5,'Returnees  (Boundary)'!$C$197,"")</f>
        <v/>
      </c>
    </row>
    <row r="15" spans="1:4" x14ac:dyDescent="0.4">
      <c r="A15" s="11">
        <v>105</v>
      </c>
      <c r="B15" s="16" t="s">
        <v>12</v>
      </c>
      <c r="C15" s="16" t="s">
        <v>15</v>
      </c>
      <c r="D15" s="28" t="str">
        <f>IF('Returnees '!G13&gt;=5,'Returnees  (Boundary)'!$C$197,"")</f>
        <v/>
      </c>
    </row>
    <row r="16" spans="1:4" x14ac:dyDescent="0.4">
      <c r="A16" s="11">
        <v>106</v>
      </c>
      <c r="B16" s="16" t="s">
        <v>12</v>
      </c>
      <c r="C16" s="16" t="s">
        <v>16</v>
      </c>
      <c r="D16" s="28" t="str">
        <f>IF('Returnees '!G14&gt;=5,'Returnees  (Boundary)'!$C$197,"")</f>
        <v/>
      </c>
    </row>
    <row r="17" spans="1:4" ht="31.5" customHeight="1" x14ac:dyDescent="0.4">
      <c r="A17" s="11">
        <v>107</v>
      </c>
      <c r="B17" s="16" t="s">
        <v>12</v>
      </c>
      <c r="C17" s="16" t="s">
        <v>17</v>
      </c>
      <c r="D17" s="28" t="str">
        <f>IF('Returnees '!G15&gt;=5,'Returnees  (Boundary)'!$C$197,"")</f>
        <v/>
      </c>
    </row>
    <row r="18" spans="1:4" x14ac:dyDescent="0.4">
      <c r="A18" s="11">
        <v>109</v>
      </c>
      <c r="B18" s="16" t="s">
        <v>12</v>
      </c>
      <c r="C18" s="16" t="s">
        <v>18</v>
      </c>
      <c r="D18" s="28" t="str">
        <f>IF('Returnees '!G16&gt;=5,'Returnees  (Boundary)'!$C$197,"")</f>
        <v/>
      </c>
    </row>
    <row r="19" spans="1:4" x14ac:dyDescent="0.4">
      <c r="A19" s="11">
        <v>110</v>
      </c>
      <c r="B19" s="16" t="s">
        <v>19</v>
      </c>
      <c r="C19" s="16" t="s">
        <v>20</v>
      </c>
      <c r="D19" s="28" t="str">
        <f>IF('Returnees '!G17&gt;=5,'Returnees  (Boundary)'!$C$197,"")</f>
        <v/>
      </c>
    </row>
    <row r="20" spans="1:4" x14ac:dyDescent="0.4">
      <c r="A20" s="11">
        <v>112</v>
      </c>
      <c r="B20" s="16" t="s">
        <v>19</v>
      </c>
      <c r="C20" s="16" t="s">
        <v>21</v>
      </c>
      <c r="D20" s="28" t="str">
        <f>IF('Returnees '!G18&gt;=5,'Returnees  (Boundary)'!$C$197,"")</f>
        <v/>
      </c>
    </row>
    <row r="21" spans="1:4" x14ac:dyDescent="0.4">
      <c r="A21" s="11"/>
      <c r="B21" s="16" t="s">
        <v>19</v>
      </c>
      <c r="C21" s="16" t="s">
        <v>202</v>
      </c>
      <c r="D21" s="28" t="str">
        <f>IF('Returnees '!G19&gt;=5,'Returnees  (Boundary)'!$C$197,"")</f>
        <v/>
      </c>
    </row>
    <row r="22" spans="1:4" x14ac:dyDescent="0.4">
      <c r="A22" s="11">
        <v>130</v>
      </c>
      <c r="B22" s="16" t="s">
        <v>19</v>
      </c>
      <c r="C22" s="16" t="s">
        <v>22</v>
      </c>
      <c r="D22" s="28" t="str">
        <f>IF('Returnees '!G20&gt;=5,'Returnees  (Boundary)'!$C$197,"")</f>
        <v/>
      </c>
    </row>
    <row r="23" spans="1:4" x14ac:dyDescent="0.4">
      <c r="A23" s="11">
        <v>131</v>
      </c>
      <c r="B23" s="16" t="s">
        <v>19</v>
      </c>
      <c r="C23" s="16" t="s">
        <v>207</v>
      </c>
      <c r="D23" s="28" t="str">
        <f>IF('Returnees '!G21&gt;=5,'Returnees  (Boundary)'!$C$197,"")</f>
        <v/>
      </c>
    </row>
    <row r="24" spans="1:4" ht="31.5" customHeight="1" x14ac:dyDescent="0.4">
      <c r="A24" s="11">
        <v>132</v>
      </c>
      <c r="B24" s="16" t="s">
        <v>19</v>
      </c>
      <c r="C24" s="16" t="s">
        <v>208</v>
      </c>
      <c r="D24" s="28" t="str">
        <f>IF('Returnees '!G22&gt;=5,'Returnees  (Boundary)'!$C$197,"")</f>
        <v/>
      </c>
    </row>
    <row r="25" spans="1:4" ht="31.5" customHeight="1" x14ac:dyDescent="0.4">
      <c r="A25" s="11">
        <v>135</v>
      </c>
      <c r="B25" s="16" t="s">
        <v>19</v>
      </c>
      <c r="C25" s="16" t="s">
        <v>23</v>
      </c>
      <c r="D25" s="28" t="str">
        <f>IF('Returnees '!G23&gt;=5,'Returnees  (Boundary)'!$C$197,"")</f>
        <v/>
      </c>
    </row>
    <row r="26" spans="1:4" x14ac:dyDescent="0.4">
      <c r="A26" s="11">
        <v>137</v>
      </c>
      <c r="B26" s="16" t="s">
        <v>19</v>
      </c>
      <c r="C26" s="16" t="s">
        <v>24</v>
      </c>
      <c r="D26" s="28" t="str">
        <f>IF('Returnees '!G24&gt;=5,'Returnees  (Boundary)'!$C$197,"")</f>
        <v/>
      </c>
    </row>
    <row r="27" spans="1:4" x14ac:dyDescent="0.4">
      <c r="A27" s="11">
        <v>138</v>
      </c>
      <c r="B27" s="16" t="s">
        <v>19</v>
      </c>
      <c r="C27" s="16" t="s">
        <v>25</v>
      </c>
      <c r="D27" s="28" t="str">
        <f>IF('Returnees '!G25&gt;=5,'Returnees  (Boundary)'!$C$197,"")</f>
        <v/>
      </c>
    </row>
    <row r="28" spans="1:4" ht="31.5" customHeight="1" x14ac:dyDescent="0.4">
      <c r="A28" s="11">
        <v>140</v>
      </c>
      <c r="B28" s="16" t="s">
        <v>26</v>
      </c>
      <c r="C28" s="16" t="s">
        <v>27</v>
      </c>
      <c r="D28" s="28" t="str">
        <f>IF('Returnees '!G26&gt;=5,'Returnees  (Boundary)'!$C$197,"")</f>
        <v/>
      </c>
    </row>
    <row r="29" spans="1:4" x14ac:dyDescent="0.4">
      <c r="A29" s="11">
        <v>155</v>
      </c>
      <c r="B29" s="16" t="s">
        <v>26</v>
      </c>
      <c r="C29" s="16" t="s">
        <v>28</v>
      </c>
      <c r="D29" s="28" t="str">
        <f>IF('Returnees '!G27&gt;=5,'Returnees  (Boundary)'!$C$197,"")</f>
        <v/>
      </c>
    </row>
    <row r="30" spans="1:4" x14ac:dyDescent="0.4">
      <c r="A30" s="11">
        <v>139</v>
      </c>
      <c r="B30" s="16" t="s">
        <v>26</v>
      </c>
      <c r="C30" s="16" t="s">
        <v>29</v>
      </c>
      <c r="D30" s="28" t="str">
        <f>IF('Returnees '!G28&gt;=5,'Returnees  (Boundary)'!$C$197,"")</f>
        <v/>
      </c>
    </row>
    <row r="31" spans="1:4" x14ac:dyDescent="0.4">
      <c r="A31" s="11">
        <v>163</v>
      </c>
      <c r="B31" s="16" t="s">
        <v>26</v>
      </c>
      <c r="C31" s="16" t="s">
        <v>30</v>
      </c>
      <c r="D31" s="28" t="str">
        <f>IF('Returnees '!G29&gt;=5,'Returnees  (Boundary)'!$C$197,"")</f>
        <v/>
      </c>
    </row>
    <row r="32" spans="1:4" x14ac:dyDescent="0.4">
      <c r="A32" s="11">
        <v>160</v>
      </c>
      <c r="B32" s="16" t="s">
        <v>26</v>
      </c>
      <c r="C32" s="16" t="s">
        <v>31</v>
      </c>
      <c r="D32" s="28" t="str">
        <f>IF('Returnees '!G30&gt;=5,'Returnees  (Boundary)'!$C$197,"")</f>
        <v/>
      </c>
    </row>
    <row r="33" spans="1:4" x14ac:dyDescent="0.4">
      <c r="A33" s="11">
        <v>142</v>
      </c>
      <c r="B33" s="16" t="s">
        <v>26</v>
      </c>
      <c r="C33" s="16" t="s">
        <v>32</v>
      </c>
      <c r="D33" s="28" t="str">
        <f>IF('Returnees '!G31&gt;=5,'Returnees  (Boundary)'!$C$197,"")</f>
        <v/>
      </c>
    </row>
    <row r="34" spans="1:4" x14ac:dyDescent="0.4">
      <c r="A34" s="11">
        <v>152</v>
      </c>
      <c r="B34" s="16" t="s">
        <v>26</v>
      </c>
      <c r="C34" s="16" t="s">
        <v>33</v>
      </c>
      <c r="D34" s="28" t="str">
        <f>IF('Returnees '!G32&gt;=5,'Returnees  (Boundary)'!$C$197,"")</f>
        <v/>
      </c>
    </row>
    <row r="35" spans="1:4" x14ac:dyDescent="0.4">
      <c r="A35" s="11">
        <v>148</v>
      </c>
      <c r="B35" s="16" t="s">
        <v>26</v>
      </c>
      <c r="C35" s="16" t="s">
        <v>34</v>
      </c>
      <c r="D35" s="28" t="str">
        <f>IF('Returnees '!G33&gt;=5,'Returnees  (Boundary)'!$C$197,"")</f>
        <v/>
      </c>
    </row>
    <row r="36" spans="1:4" x14ac:dyDescent="0.4">
      <c r="A36" s="11">
        <v>165</v>
      </c>
      <c r="B36" s="16" t="s">
        <v>26</v>
      </c>
      <c r="C36" s="16" t="s">
        <v>35</v>
      </c>
      <c r="D36" s="28" t="str">
        <f>IF('Returnees '!G34&gt;=5,'Returnees  (Boundary)'!$C$197,"")</f>
        <v/>
      </c>
    </row>
    <row r="37" spans="1:4" x14ac:dyDescent="0.4">
      <c r="A37" s="11">
        <v>82</v>
      </c>
      <c r="B37" s="16" t="s">
        <v>36</v>
      </c>
      <c r="C37" s="16" t="s">
        <v>37</v>
      </c>
      <c r="D37" s="28" t="str">
        <f>IF('Returnees '!G35&gt;=5,'Returnees  (Boundary)'!$C$197,"")</f>
        <v/>
      </c>
    </row>
    <row r="38" spans="1:4" x14ac:dyDescent="0.4">
      <c r="A38" s="11">
        <v>77</v>
      </c>
      <c r="B38" s="16" t="s">
        <v>36</v>
      </c>
      <c r="C38" s="16" t="s">
        <v>38</v>
      </c>
      <c r="D38" s="28" t="str">
        <f>IF('Returnees '!G36&gt;=5,'Returnees  (Boundary)'!$C$197,"")</f>
        <v/>
      </c>
    </row>
    <row r="39" spans="1:4" x14ac:dyDescent="0.4">
      <c r="A39" s="11">
        <v>73</v>
      </c>
      <c r="B39" s="16" t="s">
        <v>36</v>
      </c>
      <c r="C39" s="16" t="s">
        <v>39</v>
      </c>
      <c r="D39" s="28" t="str">
        <f>IF('Returnees '!G37&gt;=5,'Returnees  (Boundary)'!$C$197,"")</f>
        <v/>
      </c>
    </row>
    <row r="40" spans="1:4" x14ac:dyDescent="0.4">
      <c r="A40" s="11">
        <v>75</v>
      </c>
      <c r="B40" s="16" t="s">
        <v>36</v>
      </c>
      <c r="C40" s="16" t="s">
        <v>40</v>
      </c>
      <c r="D40" s="28" t="str">
        <f>IF('Returnees '!G38&gt;=5,'Returnees  (Boundary)'!$C$197,"")</f>
        <v/>
      </c>
    </row>
    <row r="41" spans="1:4" x14ac:dyDescent="0.4">
      <c r="A41" s="11">
        <v>74</v>
      </c>
      <c r="B41" s="16" t="s">
        <v>36</v>
      </c>
      <c r="C41" s="16" t="s">
        <v>41</v>
      </c>
      <c r="D41" s="28" t="str">
        <f>IF('Returnees '!G39&gt;=5,'Returnees  (Boundary)'!$C$197,"")</f>
        <v/>
      </c>
    </row>
    <row r="42" spans="1:4" x14ac:dyDescent="0.4">
      <c r="A42" s="11">
        <v>76</v>
      </c>
      <c r="B42" s="16" t="s">
        <v>36</v>
      </c>
      <c r="C42" s="16" t="s">
        <v>42</v>
      </c>
      <c r="D42" s="28" t="str">
        <f>IF('Returnees '!G40&gt;=5,'Returnees  (Boundary)'!$C$197,"")</f>
        <v/>
      </c>
    </row>
    <row r="43" spans="1:4" x14ac:dyDescent="0.4">
      <c r="A43" s="11">
        <v>84</v>
      </c>
      <c r="B43" s="16" t="s">
        <v>36</v>
      </c>
      <c r="C43" s="16" t="s">
        <v>43</v>
      </c>
      <c r="D43" s="28" t="str">
        <f>IF('Returnees '!G41&gt;=5,'Returnees  (Boundary)'!$C$197,"")</f>
        <v/>
      </c>
    </row>
    <row r="44" spans="1:4" x14ac:dyDescent="0.4">
      <c r="A44" s="11">
        <v>80</v>
      </c>
      <c r="B44" s="16" t="s">
        <v>36</v>
      </c>
      <c r="C44" s="16" t="s">
        <v>36</v>
      </c>
      <c r="D44" s="28" t="str">
        <f>IF('Returnees '!G42&gt;=5,'Returnees  (Boundary)'!$C$197,"")</f>
        <v/>
      </c>
    </row>
    <row r="45" spans="1:4" x14ac:dyDescent="0.4">
      <c r="A45" s="11">
        <v>78</v>
      </c>
      <c r="B45" s="16" t="s">
        <v>36</v>
      </c>
      <c r="C45" s="16" t="s">
        <v>44</v>
      </c>
      <c r="D45" s="28" t="str">
        <f>IF('Returnees '!G43&gt;=5,'Returnees  (Boundary)'!$C$197,"")</f>
        <v/>
      </c>
    </row>
    <row r="46" spans="1:4" x14ac:dyDescent="0.4">
      <c r="A46" s="11">
        <v>79</v>
      </c>
      <c r="B46" s="16" t="s">
        <v>36</v>
      </c>
      <c r="C46" s="16" t="s">
        <v>45</v>
      </c>
      <c r="D46" s="28" t="str">
        <f>IF('Returnees '!G44&gt;=5,'Returnees  (Boundary)'!$C$197,"")</f>
        <v/>
      </c>
    </row>
    <row r="47" spans="1:4" x14ac:dyDescent="0.4">
      <c r="A47" s="11">
        <v>83</v>
      </c>
      <c r="B47" s="16" t="s">
        <v>36</v>
      </c>
      <c r="C47" s="16" t="s">
        <v>46</v>
      </c>
      <c r="D47" s="28" t="str">
        <f>IF('Returnees '!G45&gt;=5,'Returnees  (Boundary)'!$C$197,"")</f>
        <v/>
      </c>
    </row>
    <row r="48" spans="1:4" x14ac:dyDescent="0.4">
      <c r="A48" s="11">
        <v>81</v>
      </c>
      <c r="B48" s="16" t="s">
        <v>36</v>
      </c>
      <c r="C48" s="16" t="s">
        <v>47</v>
      </c>
      <c r="D48" s="28" t="str">
        <f>IF('Returnees '!G46&gt;=5,'Returnees  (Boundary)'!$C$197,"")</f>
        <v/>
      </c>
    </row>
    <row r="49" spans="1:4" x14ac:dyDescent="0.4">
      <c r="A49" s="11">
        <v>55</v>
      </c>
      <c r="B49" s="16" t="s">
        <v>48</v>
      </c>
      <c r="C49" s="16" t="s">
        <v>49</v>
      </c>
      <c r="D49" s="28" t="str">
        <f>IF('Returnees '!G47&gt;=5,'Returnees  (Boundary)'!$C$197,"")</f>
        <v/>
      </c>
    </row>
    <row r="50" spans="1:4" x14ac:dyDescent="0.4">
      <c r="A50" s="11">
        <v>54</v>
      </c>
      <c r="B50" s="16" t="s">
        <v>48</v>
      </c>
      <c r="C50" s="16" t="s">
        <v>50</v>
      </c>
      <c r="D50" s="28" t="str">
        <f>IF('Returnees '!G48&gt;=5,'Returnees  (Boundary)'!$C$197,"")</f>
        <v/>
      </c>
    </row>
    <row r="51" spans="1:4" x14ac:dyDescent="0.4">
      <c r="A51" s="11">
        <v>52</v>
      </c>
      <c r="B51" s="16" t="s">
        <v>48</v>
      </c>
      <c r="C51" s="16" t="s">
        <v>51</v>
      </c>
      <c r="D51" s="28" t="str">
        <f>IF('Returnees '!G49&gt;=5,'Returnees  (Boundary)'!$C$197,"")</f>
        <v/>
      </c>
    </row>
    <row r="52" spans="1:4" x14ac:dyDescent="0.4">
      <c r="A52" s="11">
        <v>58</v>
      </c>
      <c r="B52" s="16" t="s">
        <v>48</v>
      </c>
      <c r="C52" s="16" t="s">
        <v>52</v>
      </c>
      <c r="D52" s="28" t="str">
        <f>IF('Returnees '!G50&gt;=5,'Returnees  (Boundary)'!$C$197,"")</f>
        <v/>
      </c>
    </row>
    <row r="53" spans="1:4" x14ac:dyDescent="0.4">
      <c r="A53" s="11">
        <v>53</v>
      </c>
      <c r="B53" s="16" t="s">
        <v>48</v>
      </c>
      <c r="C53" s="16" t="s">
        <v>48</v>
      </c>
      <c r="D53" s="28" t="str">
        <f>IF('Returnees '!G51&gt;=5,'Returnees  (Boundary)'!$C$197,"")</f>
        <v/>
      </c>
    </row>
    <row r="54" spans="1:4" x14ac:dyDescent="0.4">
      <c r="A54" s="11">
        <v>60</v>
      </c>
      <c r="B54" s="16" t="s">
        <v>48</v>
      </c>
      <c r="C54" s="16" t="s">
        <v>53</v>
      </c>
      <c r="D54" s="28" t="str">
        <f>IF('Returnees '!G52&gt;=5,'Returnees  (Boundary)'!$C$197,"")</f>
        <v/>
      </c>
    </row>
    <row r="55" spans="1:4" x14ac:dyDescent="0.4">
      <c r="A55" s="11">
        <v>62</v>
      </c>
      <c r="B55" s="16" t="s">
        <v>48</v>
      </c>
      <c r="C55" s="16" t="s">
        <v>54</v>
      </c>
      <c r="D55" s="28" t="str">
        <f>IF('Returnees '!G53&gt;=5,'Returnees  (Boundary)'!$C$197,"")</f>
        <v/>
      </c>
    </row>
    <row r="56" spans="1:4" x14ac:dyDescent="0.4">
      <c r="A56" s="11">
        <v>57</v>
      </c>
      <c r="B56" s="16" t="s">
        <v>48</v>
      </c>
      <c r="C56" s="16" t="s">
        <v>55</v>
      </c>
      <c r="D56" s="28" t="str">
        <f>IF('Returnees '!G54&gt;=5,'Returnees  (Boundary)'!$C$197,"")</f>
        <v/>
      </c>
    </row>
    <row r="57" spans="1:4" x14ac:dyDescent="0.4">
      <c r="A57" s="11">
        <v>56</v>
      </c>
      <c r="B57" s="16" t="s">
        <v>48</v>
      </c>
      <c r="C57" s="16" t="s">
        <v>56</v>
      </c>
      <c r="D57" s="28" t="str">
        <f>IF('Returnees '!G55&gt;=5,'Returnees  (Boundary)'!$C$197,"")</f>
        <v/>
      </c>
    </row>
    <row r="58" spans="1:4" x14ac:dyDescent="0.4">
      <c r="A58" s="11">
        <v>59</v>
      </c>
      <c r="B58" s="16" t="s">
        <v>48</v>
      </c>
      <c r="C58" s="16" t="s">
        <v>57</v>
      </c>
      <c r="D58" s="28" t="str">
        <f>IF('Returnees '!G56&gt;=5,'Returnees  (Boundary)'!$C$197,"")</f>
        <v/>
      </c>
    </row>
    <row r="59" spans="1:4" x14ac:dyDescent="0.4">
      <c r="A59" s="11">
        <v>61</v>
      </c>
      <c r="B59" s="16" t="s">
        <v>48</v>
      </c>
      <c r="C59" s="16" t="s">
        <v>58</v>
      </c>
      <c r="D59" s="28" t="str">
        <f>IF('Returnees '!G57&gt;=5,'Returnees  (Boundary)'!$C$197,"")</f>
        <v/>
      </c>
    </row>
    <row r="60" spans="1:4" x14ac:dyDescent="0.4">
      <c r="A60" s="11">
        <v>1</v>
      </c>
      <c r="B60" s="16" t="s">
        <v>59</v>
      </c>
      <c r="C60" s="16" t="s">
        <v>60</v>
      </c>
      <c r="D60" s="28" t="str">
        <f>IF('Returnees '!G58&gt;=5,'Returnees  (Boundary)'!$C$197,"")</f>
        <v/>
      </c>
    </row>
    <row r="61" spans="1:4" x14ac:dyDescent="0.4">
      <c r="A61" s="11">
        <v>5</v>
      </c>
      <c r="B61" s="16" t="s">
        <v>59</v>
      </c>
      <c r="C61" s="16" t="s">
        <v>61</v>
      </c>
      <c r="D61" s="28" t="str">
        <f>IF('Returnees '!G59&gt;=5,'Returnees  (Boundary)'!$C$197,"")</f>
        <v/>
      </c>
    </row>
    <row r="62" spans="1:4" x14ac:dyDescent="0.4">
      <c r="A62" s="11">
        <v>7</v>
      </c>
      <c r="B62" s="16" t="s">
        <v>59</v>
      </c>
      <c r="C62" s="16" t="s">
        <v>59</v>
      </c>
      <c r="D62" s="28" t="str">
        <f>IF('Returnees '!G60&gt;=5,'Returnees  (Boundary)'!$C$197,"")</f>
        <v/>
      </c>
    </row>
    <row r="63" spans="1:4" x14ac:dyDescent="0.4">
      <c r="A63" s="11">
        <v>3</v>
      </c>
      <c r="B63" s="16" t="s">
        <v>59</v>
      </c>
      <c r="C63" s="16" t="s">
        <v>62</v>
      </c>
      <c r="D63" s="28" t="str">
        <f>IF('Returnees '!G61&gt;=5,'Returnees  (Boundary)'!$C$197,"")</f>
        <v/>
      </c>
    </row>
    <row r="64" spans="1:4" x14ac:dyDescent="0.4">
      <c r="A64" s="11">
        <v>4</v>
      </c>
      <c r="B64" s="16" t="s">
        <v>59</v>
      </c>
      <c r="C64" s="16" t="s">
        <v>63</v>
      </c>
      <c r="D64" s="28" t="str">
        <f>IF('Returnees '!G62&gt;=5,'Returnees  (Boundary)'!$C$197,"")</f>
        <v/>
      </c>
    </row>
    <row r="65" spans="1:4" x14ac:dyDescent="0.4">
      <c r="A65" s="11">
        <v>6</v>
      </c>
      <c r="B65" s="16" t="s">
        <v>59</v>
      </c>
      <c r="C65" s="16" t="s">
        <v>64</v>
      </c>
      <c r="D65" s="28" t="str">
        <f>IF('Returnees '!G63&gt;=5,'Returnees  (Boundary)'!$C$197,"")</f>
        <v/>
      </c>
    </row>
    <row r="66" spans="1:4" x14ac:dyDescent="0.4">
      <c r="A66" s="11">
        <v>2</v>
      </c>
      <c r="B66" s="16" t="s">
        <v>59</v>
      </c>
      <c r="C66" s="16" t="s">
        <v>65</v>
      </c>
      <c r="D66" s="28" t="str">
        <f>IF('Returnees '!G64&gt;=5,'Returnees  (Boundary)'!$C$197,"")</f>
        <v/>
      </c>
    </row>
    <row r="67" spans="1:4" x14ac:dyDescent="0.4">
      <c r="A67" s="11">
        <v>8</v>
      </c>
      <c r="B67" s="16" t="s">
        <v>66</v>
      </c>
      <c r="C67" s="16" t="s">
        <v>67</v>
      </c>
      <c r="D67" s="28" t="str">
        <f>IF('Returnees '!G65&gt;=5,'Returnees  (Boundary)'!$C$197,"")</f>
        <v/>
      </c>
    </row>
    <row r="68" spans="1:4" ht="31.5" customHeight="1" x14ac:dyDescent="0.4">
      <c r="A68" s="11">
        <v>12</v>
      </c>
      <c r="B68" s="16" t="s">
        <v>66</v>
      </c>
      <c r="C68" s="16" t="s">
        <v>68</v>
      </c>
      <c r="D68" s="28" t="str">
        <f>IF('Returnees '!G66&gt;=5,'Returnees  (Boundary)'!$C$197,"")</f>
        <v/>
      </c>
    </row>
    <row r="69" spans="1:4" ht="31.5" customHeight="1" x14ac:dyDescent="0.4">
      <c r="A69" s="11">
        <v>13</v>
      </c>
      <c r="B69" s="16" t="s">
        <v>66</v>
      </c>
      <c r="C69" s="16" t="s">
        <v>69</v>
      </c>
      <c r="D69" s="28" t="str">
        <f>IF('Returnees '!G67&gt;=5,'Returnees  (Boundary)'!$C$197,"")</f>
        <v/>
      </c>
    </row>
    <row r="70" spans="1:4" x14ac:dyDescent="0.4">
      <c r="A70" s="11">
        <v>11</v>
      </c>
      <c r="B70" s="16" t="s">
        <v>66</v>
      </c>
      <c r="C70" s="16" t="s">
        <v>70</v>
      </c>
      <c r="D70" s="28" t="str">
        <f>IF('Returnees '!G68&gt;=5,'Returnees  (Boundary)'!$C$197,"")</f>
        <v/>
      </c>
    </row>
    <row r="71" spans="1:4" x14ac:dyDescent="0.4">
      <c r="A71" s="11">
        <v>9</v>
      </c>
      <c r="B71" s="16" t="s">
        <v>66</v>
      </c>
      <c r="C71" s="16" t="s">
        <v>71</v>
      </c>
      <c r="D71" s="28" t="str">
        <f>IF('Returnees '!G69&gt;=5,'Returnees  (Boundary)'!$C$197,"")</f>
        <v/>
      </c>
    </row>
    <row r="72" spans="1:4" ht="31.5" customHeight="1" x14ac:dyDescent="0.4">
      <c r="A72" s="11">
        <v>10</v>
      </c>
      <c r="B72" s="16" t="s">
        <v>66</v>
      </c>
      <c r="C72" s="16" t="s">
        <v>72</v>
      </c>
      <c r="D72" s="28" t="str">
        <f>IF('Returnees '!G70&gt;=5,'Returnees  (Boundary)'!$C$197,"")</f>
        <v/>
      </c>
    </row>
    <row r="73" spans="1:4" ht="31.5" customHeight="1" x14ac:dyDescent="0.4">
      <c r="A73" s="11">
        <v>169</v>
      </c>
      <c r="B73" s="16" t="s">
        <v>73</v>
      </c>
      <c r="C73" s="16" t="s">
        <v>74</v>
      </c>
      <c r="D73" s="28" t="str">
        <f>IF('Returnees '!G71&gt;=5,'Returnees  (Boundary)'!$C$197,"")</f>
        <v/>
      </c>
    </row>
    <row r="74" spans="1:4" x14ac:dyDescent="0.4">
      <c r="A74" s="11">
        <v>113</v>
      </c>
      <c r="B74" s="16" t="s">
        <v>73</v>
      </c>
      <c r="C74" s="16" t="s">
        <v>75</v>
      </c>
      <c r="D74" s="28" t="str">
        <f>IF('Returnees '!G72&gt;=5,'Returnees  (Boundary)'!$C$197,"")</f>
        <v/>
      </c>
    </row>
    <row r="75" spans="1:4" x14ac:dyDescent="0.4">
      <c r="A75" s="11">
        <v>114</v>
      </c>
      <c r="B75" s="16" t="s">
        <v>73</v>
      </c>
      <c r="C75" s="16" t="s">
        <v>76</v>
      </c>
      <c r="D75" s="28" t="str">
        <f>IF('Returnees '!G73&gt;=5,'Returnees  (Boundary)'!$C$197,"")</f>
        <v/>
      </c>
    </row>
    <row r="76" spans="1:4" x14ac:dyDescent="0.4">
      <c r="A76" s="11">
        <v>116</v>
      </c>
      <c r="B76" s="16" t="s">
        <v>73</v>
      </c>
      <c r="C76" s="16" t="s">
        <v>77</v>
      </c>
      <c r="D76" s="28" t="str">
        <f>IF('Returnees '!G74&gt;=5,'Returnees  (Boundary)'!$C$197,"")</f>
        <v/>
      </c>
    </row>
    <row r="77" spans="1:4" x14ac:dyDescent="0.4">
      <c r="A77" s="11">
        <v>117</v>
      </c>
      <c r="B77" s="16" t="s">
        <v>73</v>
      </c>
      <c r="C77" s="16" t="s">
        <v>78</v>
      </c>
      <c r="D77" s="28" t="str">
        <f>IF('Returnees '!G75&gt;=5,'Returnees  (Boundary)'!$C$197,"")</f>
        <v/>
      </c>
    </row>
    <row r="78" spans="1:4" ht="31.5" customHeight="1" x14ac:dyDescent="0.4">
      <c r="A78" s="11">
        <v>118</v>
      </c>
      <c r="B78" s="16" t="s">
        <v>73</v>
      </c>
      <c r="C78" s="16" t="s">
        <v>79</v>
      </c>
      <c r="D78" s="28" t="str">
        <f>IF('Returnees '!G76&gt;=5,'Returnees  (Boundary)'!$C$197,"")</f>
        <v/>
      </c>
    </row>
    <row r="79" spans="1:4" ht="31.5" customHeight="1" x14ac:dyDescent="0.4">
      <c r="A79" s="11">
        <v>119</v>
      </c>
      <c r="B79" s="16" t="s">
        <v>73</v>
      </c>
      <c r="C79" s="16" t="s">
        <v>80</v>
      </c>
      <c r="D79" s="28" t="str">
        <f>IF('Returnees '!G77&gt;=5,'Returnees  (Boundary)'!$C$197,"")</f>
        <v/>
      </c>
    </row>
    <row r="80" spans="1:4" x14ac:dyDescent="0.4">
      <c r="A80" s="11">
        <v>171</v>
      </c>
      <c r="B80" s="16" t="s">
        <v>73</v>
      </c>
      <c r="C80" s="16" t="s">
        <v>81</v>
      </c>
      <c r="D80" s="28" t="str">
        <f>IF('Returnees '!G78&gt;=5,'Returnees  (Boundary)'!$C$197,"")</f>
        <v/>
      </c>
    </row>
    <row r="81" spans="1:4" ht="31.5" customHeight="1" x14ac:dyDescent="0.4">
      <c r="A81" s="11">
        <v>126</v>
      </c>
      <c r="B81" s="16" t="s">
        <v>73</v>
      </c>
      <c r="C81" s="16" t="s">
        <v>82</v>
      </c>
      <c r="D81" s="28" t="str">
        <f>IF('Returnees '!G79&gt;=5,'Returnees  (Boundary)'!$C$197,"")</f>
        <v/>
      </c>
    </row>
    <row r="82" spans="1:4" ht="31.5" customHeight="1" x14ac:dyDescent="0.4">
      <c r="A82" s="11">
        <v>124</v>
      </c>
      <c r="B82" s="16" t="s">
        <v>73</v>
      </c>
      <c r="C82" s="16" t="s">
        <v>83</v>
      </c>
      <c r="D82" s="28" t="str">
        <f>IF('Returnees '!G80&gt;=5,'Returnees  (Boundary)'!$C$197,"")</f>
        <v/>
      </c>
    </row>
    <row r="83" spans="1:4" ht="31.5" customHeight="1" x14ac:dyDescent="0.4">
      <c r="A83" s="11">
        <v>128</v>
      </c>
      <c r="B83" s="16" t="s">
        <v>73</v>
      </c>
      <c r="C83" s="16" t="s">
        <v>85</v>
      </c>
      <c r="D83" s="28" t="str">
        <f>IF('Returnees '!G82&gt;=5,'Returnees  (Boundary)'!$C$197,"")</f>
        <v/>
      </c>
    </row>
    <row r="84" spans="1:4" x14ac:dyDescent="0.4">
      <c r="A84" s="11">
        <v>133</v>
      </c>
      <c r="B84" s="16" t="s">
        <v>73</v>
      </c>
      <c r="C84" s="16" t="s">
        <v>87</v>
      </c>
      <c r="D84" s="28" t="str">
        <f>IF('Returnees '!G84&gt;=5,'Returnees  (Boundary)'!$C$197,"")</f>
        <v/>
      </c>
    </row>
    <row r="85" spans="1:4" ht="31.5" customHeight="1" x14ac:dyDescent="0.4">
      <c r="A85" s="11">
        <v>170</v>
      </c>
      <c r="B85" s="16" t="s">
        <v>73</v>
      </c>
      <c r="C85" s="16" t="s">
        <v>88</v>
      </c>
      <c r="D85" s="28" t="str">
        <f>IF('Returnees '!G85&gt;=5,'Returnees  (Boundary)'!$C$197,"")</f>
        <v/>
      </c>
    </row>
    <row r="86" spans="1:4" x14ac:dyDescent="0.4">
      <c r="A86" s="11">
        <v>120</v>
      </c>
      <c r="B86" s="16" t="s">
        <v>73</v>
      </c>
      <c r="C86" s="16" t="s">
        <v>89</v>
      </c>
      <c r="D86" s="28" t="str">
        <f>IF('Returnees '!G86&gt;=5,'Returnees  (Boundary)'!$C$197,"")</f>
        <v/>
      </c>
    </row>
    <row r="87" spans="1:4" ht="31.5" customHeight="1" x14ac:dyDescent="0.4">
      <c r="A87" s="11">
        <v>136</v>
      </c>
      <c r="B87" s="16" t="s">
        <v>73</v>
      </c>
      <c r="C87" s="16" t="s">
        <v>90</v>
      </c>
      <c r="D87" s="28" t="str">
        <f>IF('Returnees '!G87&gt;=5,'Returnees  (Boundary)'!$C$197,"")</f>
        <v/>
      </c>
    </row>
    <row r="88" spans="1:4" ht="31.5" customHeight="1" x14ac:dyDescent="0.4">
      <c r="A88" s="11">
        <v>173</v>
      </c>
      <c r="B88" s="16" t="s">
        <v>73</v>
      </c>
      <c r="C88" s="16" t="s">
        <v>91</v>
      </c>
      <c r="D88" s="28" t="str">
        <f>IF('Returnees '!G88&gt;=5,'Returnees  (Boundary)'!$C$197,"")</f>
        <v/>
      </c>
    </row>
    <row r="89" spans="1:4" ht="31.5" customHeight="1" x14ac:dyDescent="0.4">
      <c r="A89" s="11">
        <v>26</v>
      </c>
      <c r="B89" s="16" t="s">
        <v>92</v>
      </c>
      <c r="C89" s="16" t="s">
        <v>94</v>
      </c>
      <c r="D89" s="28" t="str">
        <f>IF('Returnees '!G89&gt;=5,'Returnees  (Boundary)'!$C$197,"")</f>
        <v/>
      </c>
    </row>
    <row r="90" spans="1:4" ht="31.5" customHeight="1" x14ac:dyDescent="0.4">
      <c r="A90" s="11"/>
      <c r="B90" s="16" t="s">
        <v>92</v>
      </c>
      <c r="C90" s="16" t="s">
        <v>201</v>
      </c>
      <c r="D90" s="28" t="str">
        <f>IF('Returnees '!G90&gt;=5,'Returnees  (Boundary)'!$C$197,"")</f>
        <v/>
      </c>
    </row>
    <row r="91" spans="1:4" ht="31.5" customHeight="1" x14ac:dyDescent="0.4">
      <c r="A91" s="11">
        <v>27</v>
      </c>
      <c r="B91" s="16" t="s">
        <v>92</v>
      </c>
      <c r="C91" s="16" t="s">
        <v>97</v>
      </c>
      <c r="D91" s="28" t="str">
        <f>IF('Returnees '!G91&gt;=5,'Returnees  (Boundary)'!$C$197,"")</f>
        <v/>
      </c>
    </row>
    <row r="92" spans="1:4" ht="31.5" customHeight="1" x14ac:dyDescent="0.4">
      <c r="A92" s="11"/>
      <c r="B92" s="16" t="s">
        <v>92</v>
      </c>
      <c r="C92" s="16" t="s">
        <v>200</v>
      </c>
      <c r="D92" s="28" t="str">
        <f>IF('Returnees '!G92&gt;=5,'Returnees  (Boundary)'!$C$197,"")</f>
        <v/>
      </c>
    </row>
    <row r="93" spans="1:4" ht="31.5" customHeight="1" x14ac:dyDescent="0.4">
      <c r="A93" s="11">
        <v>24</v>
      </c>
      <c r="B93" s="16" t="s">
        <v>92</v>
      </c>
      <c r="C93" s="16" t="s">
        <v>98</v>
      </c>
      <c r="D93" s="28" t="str">
        <f>IF('Returnees '!G93&gt;=5,'Returnees  (Boundary)'!$C$197,"")</f>
        <v/>
      </c>
    </row>
    <row r="94" spans="1:4" ht="31.5" customHeight="1" x14ac:dyDescent="0.4">
      <c r="A94" s="11">
        <v>25</v>
      </c>
      <c r="B94" s="16" t="s">
        <v>92</v>
      </c>
      <c r="C94" s="16" t="s">
        <v>99</v>
      </c>
      <c r="D94" s="28" t="str">
        <f>IF('Returnees '!G94&gt;=5,'Returnees  (Boundary)'!$C$197,"")</f>
        <v/>
      </c>
    </row>
    <row r="95" spans="1:4" ht="31.5" customHeight="1" x14ac:dyDescent="0.4">
      <c r="A95" s="11"/>
      <c r="B95" s="16" t="s">
        <v>92</v>
      </c>
      <c r="C95" s="16" t="s">
        <v>199</v>
      </c>
      <c r="D95" s="28" t="str">
        <f>IF('Returnees '!G95&gt;=5,'Returnees  (Boundary)'!$C$197,"")</f>
        <v/>
      </c>
    </row>
    <row r="96" spans="1:4" ht="31.5" customHeight="1" x14ac:dyDescent="0.4">
      <c r="A96" s="11">
        <v>23</v>
      </c>
      <c r="B96" s="16" t="s">
        <v>92</v>
      </c>
      <c r="C96" s="16" t="s">
        <v>100</v>
      </c>
      <c r="D96" s="28" t="str">
        <f>IF('Returnees '!G96&gt;=5,'Returnees  (Boundary)'!$C$197,"")</f>
        <v/>
      </c>
    </row>
    <row r="97" spans="1:4" ht="31.5" customHeight="1" x14ac:dyDescent="0.4">
      <c r="A97" s="11">
        <v>19</v>
      </c>
      <c r="B97" s="16" t="s">
        <v>102</v>
      </c>
      <c r="C97" s="16" t="s">
        <v>103</v>
      </c>
      <c r="D97" s="28" t="str">
        <f>IF('Returnees '!G97&gt;=5,'Returnees  (Boundary)'!$C$197,"")</f>
        <v/>
      </c>
    </row>
    <row r="98" spans="1:4" ht="31.5" customHeight="1" x14ac:dyDescent="0.4">
      <c r="A98" s="11">
        <v>16</v>
      </c>
      <c r="B98" s="16" t="s">
        <v>102</v>
      </c>
      <c r="C98" s="16" t="s">
        <v>104</v>
      </c>
      <c r="D98" s="28" t="str">
        <f>IF('Returnees '!G98&gt;=5,'Returnees  (Boundary)'!$C$197,"")</f>
        <v/>
      </c>
    </row>
    <row r="99" spans="1:4" x14ac:dyDescent="0.4">
      <c r="A99" s="11">
        <v>18</v>
      </c>
      <c r="B99" s="16" t="s">
        <v>102</v>
      </c>
      <c r="C99" s="16" t="s">
        <v>105</v>
      </c>
      <c r="D99" s="28" t="str">
        <f>IF('Returnees '!G99&gt;=5,'Returnees  (Boundary)'!$C$197,"")</f>
        <v/>
      </c>
    </row>
    <row r="100" spans="1:4" x14ac:dyDescent="0.4">
      <c r="A100" s="11">
        <v>15</v>
      </c>
      <c r="B100" s="16" t="s">
        <v>102</v>
      </c>
      <c r="C100" s="16" t="s">
        <v>106</v>
      </c>
      <c r="D100" s="28" t="str">
        <f>IF('Returnees '!G100&gt;=5,'Returnees  (Boundary)'!$C$197,"")</f>
        <v/>
      </c>
    </row>
    <row r="101" spans="1:4" ht="31.5" customHeight="1" x14ac:dyDescent="0.4">
      <c r="A101" s="11">
        <v>17</v>
      </c>
      <c r="B101" s="16" t="s">
        <v>102</v>
      </c>
      <c r="C101" s="16" t="s">
        <v>107</v>
      </c>
      <c r="D101" s="28" t="str">
        <f>IF('Returnees '!G101&gt;=5,'Returnees  (Boundary)'!$C$197,"")</f>
        <v/>
      </c>
    </row>
    <row r="102" spans="1:4" ht="31.5" customHeight="1" x14ac:dyDescent="0.4">
      <c r="A102" s="11">
        <v>14</v>
      </c>
      <c r="B102" s="16" t="s">
        <v>102</v>
      </c>
      <c r="C102" s="16" t="s">
        <v>108</v>
      </c>
      <c r="D102" s="28" t="str">
        <f>IF('Returnees '!G102&gt;=5,'Returnees  (Boundary)'!$C$197,"")</f>
        <v/>
      </c>
    </row>
    <row r="103" spans="1:4" ht="31.5" customHeight="1" x14ac:dyDescent="0.4">
      <c r="A103" s="11">
        <v>20</v>
      </c>
      <c r="B103" s="16" t="s">
        <v>102</v>
      </c>
      <c r="C103" s="16" t="s">
        <v>109</v>
      </c>
      <c r="D103" s="28" t="str">
        <f>IF('Returnees '!G103&gt;=5,'Returnees  (Boundary)'!$C$197,"")</f>
        <v/>
      </c>
    </row>
    <row r="104" spans="1:4" x14ac:dyDescent="0.4">
      <c r="A104" s="11">
        <v>72</v>
      </c>
      <c r="B104" s="16" t="s">
        <v>110</v>
      </c>
      <c r="C104" s="16" t="s">
        <v>111</v>
      </c>
      <c r="D104" s="28" t="str">
        <f>IF('Returnees '!G104&gt;=5,'Returnees  (Boundary)'!$C$197,"")</f>
        <v/>
      </c>
    </row>
    <row r="105" spans="1:4" x14ac:dyDescent="0.4">
      <c r="A105" s="11">
        <v>63</v>
      </c>
      <c r="B105" s="16" t="s">
        <v>110</v>
      </c>
      <c r="C105" s="16" t="s">
        <v>112</v>
      </c>
      <c r="D105" s="28" t="str">
        <f>IF('Returnees '!G105&gt;=5,'Returnees  (Boundary)'!$C$197,"")</f>
        <v/>
      </c>
    </row>
    <row r="106" spans="1:4" x14ac:dyDescent="0.4">
      <c r="A106" s="11">
        <v>69</v>
      </c>
      <c r="B106" s="16" t="s">
        <v>110</v>
      </c>
      <c r="C106" s="16" t="s">
        <v>113</v>
      </c>
      <c r="D106" s="28" t="str">
        <f>IF('Returnees '!G106&gt;=5,'Returnees  (Boundary)'!$C$197,"")</f>
        <v/>
      </c>
    </row>
    <row r="107" spans="1:4" x14ac:dyDescent="0.4">
      <c r="A107" s="11">
        <v>66</v>
      </c>
      <c r="B107" s="16" t="s">
        <v>110</v>
      </c>
      <c r="C107" s="16" t="s">
        <v>114</v>
      </c>
      <c r="D107" s="28" t="str">
        <f>IF('Returnees '!G107&gt;=5,'Returnees  (Boundary)'!$C$197,"")</f>
        <v/>
      </c>
    </row>
    <row r="108" spans="1:4" x14ac:dyDescent="0.4">
      <c r="A108" s="11">
        <v>70</v>
      </c>
      <c r="B108" s="16" t="s">
        <v>110</v>
      </c>
      <c r="C108" s="16" t="s">
        <v>115</v>
      </c>
      <c r="D108" s="28" t="str">
        <f>IF('Returnees '!G108&gt;=5,'Returnees  (Boundary)'!$C$197,"")</f>
        <v/>
      </c>
    </row>
    <row r="109" spans="1:4" x14ac:dyDescent="0.4">
      <c r="A109" s="11">
        <v>67</v>
      </c>
      <c r="B109" s="16" t="s">
        <v>110</v>
      </c>
      <c r="C109" s="16" t="s">
        <v>116</v>
      </c>
      <c r="D109" s="28" t="str">
        <f>IF('Returnees '!G109&gt;=5,'Returnees  (Boundary)'!$C$197,"")</f>
        <v/>
      </c>
    </row>
    <row r="110" spans="1:4" ht="31.5" customHeight="1" x14ac:dyDescent="0.4">
      <c r="A110" s="11">
        <v>64</v>
      </c>
      <c r="B110" s="16" t="s">
        <v>110</v>
      </c>
      <c r="C110" s="16" t="s">
        <v>117</v>
      </c>
      <c r="D110" s="28" t="str">
        <f>IF('Returnees '!G110&gt;=5,'Returnees  (Boundary)'!$C$197,"")</f>
        <v/>
      </c>
    </row>
    <row r="111" spans="1:4" ht="31.5" customHeight="1" x14ac:dyDescent="0.4">
      <c r="A111" s="11">
        <v>71</v>
      </c>
      <c r="B111" s="16" t="s">
        <v>110</v>
      </c>
      <c r="C111" s="16" t="s">
        <v>118</v>
      </c>
      <c r="D111" s="28" t="str">
        <f>IF('Returnees '!G111&gt;=5,'Returnees  (Boundary)'!$C$197,"")</f>
        <v/>
      </c>
    </row>
    <row r="112" spans="1:4" ht="31.5" customHeight="1" x14ac:dyDescent="0.4">
      <c r="A112" s="11">
        <v>68</v>
      </c>
      <c r="B112" s="16" t="s">
        <v>110</v>
      </c>
      <c r="C112" s="16" t="s">
        <v>119</v>
      </c>
      <c r="D112" s="28" t="str">
        <f>IF('Returnees '!G112&gt;=5,'Returnees  (Boundary)'!$C$197,"")</f>
        <v/>
      </c>
    </row>
    <row r="113" spans="1:4" ht="31.5" customHeight="1" x14ac:dyDescent="0.4">
      <c r="A113" s="11">
        <v>65</v>
      </c>
      <c r="B113" s="16" t="s">
        <v>110</v>
      </c>
      <c r="C113" s="16" t="s">
        <v>120</v>
      </c>
      <c r="D113" s="28" t="str">
        <f>IF('Returnees '!G113&gt;=5,'Returnees  (Boundary)'!$C$197,"")</f>
        <v/>
      </c>
    </row>
    <row r="114" spans="1:4" ht="31.5" customHeight="1" x14ac:dyDescent="0.4">
      <c r="A114" s="11">
        <v>37</v>
      </c>
      <c r="B114" s="16" t="s">
        <v>121</v>
      </c>
      <c r="C114" s="16" t="s">
        <v>122</v>
      </c>
      <c r="D114" s="28" t="str">
        <f>IF('Returnees '!G114&gt;=5,'Returnees  (Boundary)'!$C$197,"")</f>
        <v/>
      </c>
    </row>
    <row r="115" spans="1:4" ht="31.5" customHeight="1" x14ac:dyDescent="0.4">
      <c r="A115" s="11">
        <v>39</v>
      </c>
      <c r="B115" s="16" t="s">
        <v>121</v>
      </c>
      <c r="C115" s="16" t="s">
        <v>123</v>
      </c>
      <c r="D115" s="28" t="str">
        <f>IF('Returnees '!G115&gt;=5,'Returnees  (Boundary)'!$C$197,"")</f>
        <v/>
      </c>
    </row>
    <row r="116" spans="1:4" x14ac:dyDescent="0.4">
      <c r="A116" s="11">
        <v>40</v>
      </c>
      <c r="B116" s="16" t="s">
        <v>121</v>
      </c>
      <c r="C116" s="16" t="s">
        <v>124</v>
      </c>
      <c r="D116" s="28" t="str">
        <f>IF('Returnees '!G116&gt;=5,'Returnees  (Boundary)'!$C$197,"")</f>
        <v/>
      </c>
    </row>
    <row r="117" spans="1:4" x14ac:dyDescent="0.4">
      <c r="A117" s="11">
        <v>41</v>
      </c>
      <c r="B117" s="16" t="s">
        <v>121</v>
      </c>
      <c r="C117" s="16" t="s">
        <v>125</v>
      </c>
      <c r="D117" s="28" t="str">
        <f>IF('Returnees '!G117&gt;=5,'Returnees  (Boundary)'!$C$197,"")</f>
        <v/>
      </c>
    </row>
    <row r="118" spans="1:4" x14ac:dyDescent="0.4">
      <c r="A118" s="11">
        <v>38</v>
      </c>
      <c r="B118" s="16" t="s">
        <v>121</v>
      </c>
      <c r="C118" s="16" t="s">
        <v>121</v>
      </c>
      <c r="D118" s="28" t="str">
        <f>IF('Returnees '!G118&gt;=5,'Returnees  (Boundary)'!$C$197,"")</f>
        <v/>
      </c>
    </row>
    <row r="119" spans="1:4" ht="31.5" customHeight="1" x14ac:dyDescent="0.4">
      <c r="A119" s="11">
        <v>42</v>
      </c>
      <c r="B119" s="16" t="s">
        <v>121</v>
      </c>
      <c r="C119" s="16" t="s">
        <v>126</v>
      </c>
      <c r="D119" s="28" t="str">
        <f>IF('Returnees '!G119&gt;=5,'Returnees  (Boundary)'!$C$197,"")</f>
        <v/>
      </c>
    </row>
    <row r="120" spans="1:4" ht="31.5" customHeight="1" x14ac:dyDescent="0.4">
      <c r="A120" s="11">
        <v>43</v>
      </c>
      <c r="B120" s="16" t="s">
        <v>121</v>
      </c>
      <c r="C120" s="16" t="s">
        <v>127</v>
      </c>
      <c r="D120" s="28" t="str">
        <f>IF('Returnees '!G120&gt;=5,'Returnees  (Boundary)'!$C$197,"")</f>
        <v/>
      </c>
    </row>
    <row r="121" spans="1:4" ht="31.5" customHeight="1" x14ac:dyDescent="0.4">
      <c r="A121" s="11">
        <v>150</v>
      </c>
      <c r="B121" s="16" t="s">
        <v>128</v>
      </c>
      <c r="C121" s="16" t="s">
        <v>216</v>
      </c>
      <c r="D121" s="28" t="str">
        <f>IF('Returnees '!G121&gt;=5,'Returnees  (Boundary)'!$C$197,"")</f>
        <v/>
      </c>
    </row>
    <row r="122" spans="1:4" ht="31.5" customHeight="1" x14ac:dyDescent="0.4">
      <c r="A122" s="11">
        <v>162</v>
      </c>
      <c r="B122" s="16" t="s">
        <v>128</v>
      </c>
      <c r="C122" s="16" t="s">
        <v>129</v>
      </c>
      <c r="D122" s="28" t="str">
        <f>IF('Returnees '!G122&gt;=5,'Returnees  (Boundary)'!$C$197,"")</f>
        <v/>
      </c>
    </row>
    <row r="123" spans="1:4" ht="31.5" customHeight="1" x14ac:dyDescent="0.4">
      <c r="A123" s="11">
        <v>161</v>
      </c>
      <c r="B123" s="16" t="s">
        <v>128</v>
      </c>
      <c r="C123" s="16" t="s">
        <v>130</v>
      </c>
      <c r="D123" s="28" t="str">
        <f>IF('Returnees '!G123&gt;=5,'Returnees  (Boundary)'!$C$197,"")</f>
        <v/>
      </c>
    </row>
    <row r="124" spans="1:4" ht="31.5" customHeight="1" x14ac:dyDescent="0.4">
      <c r="A124" s="11">
        <v>172</v>
      </c>
      <c r="B124" s="16" t="s">
        <v>128</v>
      </c>
      <c r="C124" s="16" t="s">
        <v>131</v>
      </c>
      <c r="D124" s="28" t="str">
        <f>IF('Returnees '!G124&gt;=5,'Returnees  (Boundary)'!$C$197,"")</f>
        <v/>
      </c>
    </row>
    <row r="125" spans="1:4" ht="31.5" customHeight="1" x14ac:dyDescent="0.4">
      <c r="A125" s="11">
        <v>143</v>
      </c>
      <c r="B125" s="16" t="s">
        <v>128</v>
      </c>
      <c r="C125" s="16" t="s">
        <v>132</v>
      </c>
      <c r="D125" s="28" t="str">
        <f>IF('Returnees '!G125&gt;=5,'Returnees  (Boundary)'!$C$197,"")</f>
        <v/>
      </c>
    </row>
    <row r="126" spans="1:4" ht="31.5" customHeight="1" x14ac:dyDescent="0.4">
      <c r="A126" s="11">
        <v>141</v>
      </c>
      <c r="B126" s="16" t="s">
        <v>128</v>
      </c>
      <c r="C126" s="16" t="s">
        <v>133</v>
      </c>
      <c r="D126" s="28" t="str">
        <f>IF('Returnees '!G126&gt;=5,'Returnees  (Boundary)'!$C$197,"")</f>
        <v/>
      </c>
    </row>
    <row r="127" spans="1:4" ht="31.5" customHeight="1" x14ac:dyDescent="0.4">
      <c r="A127" s="11">
        <v>166</v>
      </c>
      <c r="B127" s="16" t="s">
        <v>128</v>
      </c>
      <c r="C127" s="16" t="s">
        <v>134</v>
      </c>
      <c r="D127" s="28" t="str">
        <f>IF('Returnees '!G127&gt;=5,'Returnees  (Boundary)'!$C$197,"")</f>
        <v/>
      </c>
    </row>
    <row r="128" spans="1:4" ht="31.5" customHeight="1" x14ac:dyDescent="0.4">
      <c r="A128" s="11">
        <v>153</v>
      </c>
      <c r="B128" s="16" t="s">
        <v>128</v>
      </c>
      <c r="C128" s="16" t="s">
        <v>135</v>
      </c>
      <c r="D128" s="28" t="str">
        <f>IF('Returnees '!G128&gt;=5,'Returnees  (Boundary)'!$C$197,"")</f>
        <v/>
      </c>
    </row>
    <row r="129" spans="1:4" ht="31.5" customHeight="1" x14ac:dyDescent="0.4">
      <c r="A129" s="11">
        <v>177</v>
      </c>
      <c r="B129" s="16" t="s">
        <v>128</v>
      </c>
      <c r="C129" s="16" t="s">
        <v>136</v>
      </c>
      <c r="D129" s="28" t="str">
        <f>IF('Returnees '!G129&gt;=5,'Returnees  (Boundary)'!$C$197,"")</f>
        <v/>
      </c>
    </row>
    <row r="130" spans="1:4" ht="31.5" customHeight="1" x14ac:dyDescent="0.4">
      <c r="A130" s="11">
        <v>176</v>
      </c>
      <c r="B130" s="16" t="s">
        <v>128</v>
      </c>
      <c r="C130" s="16" t="s">
        <v>137</v>
      </c>
      <c r="D130" s="28" t="str">
        <f>IF('Returnees '!G130&gt;=5,'Returnees  (Boundary)'!$C$197,"")</f>
        <v/>
      </c>
    </row>
    <row r="131" spans="1:4" ht="31.5" customHeight="1" x14ac:dyDescent="0.4">
      <c r="A131" s="11">
        <v>144</v>
      </c>
      <c r="B131" s="16" t="s">
        <v>128</v>
      </c>
      <c r="C131" s="16" t="s">
        <v>138</v>
      </c>
      <c r="D131" s="28" t="str">
        <f>IF('Returnees '!G131&gt;=5,'Returnees  (Boundary)'!$C$197,"")</f>
        <v/>
      </c>
    </row>
    <row r="132" spans="1:4" x14ac:dyDescent="0.4">
      <c r="A132" s="11">
        <v>175</v>
      </c>
      <c r="B132" s="16" t="s">
        <v>128</v>
      </c>
      <c r="C132" s="16" t="s">
        <v>139</v>
      </c>
      <c r="D132" s="28" t="str">
        <f>IF('Returnees '!G132&gt;=5,'Returnees  (Boundary)'!$C$197,"")</f>
        <v/>
      </c>
    </row>
    <row r="133" spans="1:4" x14ac:dyDescent="0.4">
      <c r="A133" s="11">
        <v>159</v>
      </c>
      <c r="B133" s="16" t="s">
        <v>128</v>
      </c>
      <c r="C133" s="16" t="s">
        <v>140</v>
      </c>
      <c r="D133" s="28" t="str">
        <f>IF('Returnees '!G133&gt;=5,'Returnees  (Boundary)'!$C$197,"")</f>
        <v/>
      </c>
    </row>
    <row r="134" spans="1:4" ht="31.5" customHeight="1" x14ac:dyDescent="0.4">
      <c r="A134" s="11">
        <v>157</v>
      </c>
      <c r="B134" s="16" t="s">
        <v>128</v>
      </c>
      <c r="C134" s="16" t="s">
        <v>141</v>
      </c>
      <c r="D134" s="28" t="str">
        <f>IF('Returnees '!G134&gt;=5,'Returnees  (Boundary)'!$C$197,"")</f>
        <v/>
      </c>
    </row>
    <row r="135" spans="1:4" x14ac:dyDescent="0.4">
      <c r="A135" s="11">
        <v>145</v>
      </c>
      <c r="B135" s="16" t="s">
        <v>128</v>
      </c>
      <c r="C135" s="16" t="s">
        <v>142</v>
      </c>
      <c r="D135" s="28" t="str">
        <f>IF('Returnees '!G135&gt;=5,'Returnees  (Boundary)'!$C$197,"")</f>
        <v/>
      </c>
    </row>
    <row r="136" spans="1:4" ht="31.5" customHeight="1" x14ac:dyDescent="0.4">
      <c r="A136" s="11">
        <v>151</v>
      </c>
      <c r="B136" s="16" t="s">
        <v>128</v>
      </c>
      <c r="C136" s="16" t="s">
        <v>143</v>
      </c>
      <c r="D136" s="28" t="str">
        <f>IF('Returnees '!G136&gt;=5,'Returnees  (Boundary)'!$C$197,"")</f>
        <v/>
      </c>
    </row>
    <row r="137" spans="1:4" ht="31.5" customHeight="1" x14ac:dyDescent="0.4">
      <c r="A137" s="11">
        <v>167</v>
      </c>
      <c r="B137" s="16" t="s">
        <v>128</v>
      </c>
      <c r="C137" s="16" t="s">
        <v>144</v>
      </c>
      <c r="D137" s="28" t="str">
        <f>IF('Returnees '!G137&gt;=5,'Returnees  (Boundary)'!$C$197,"")</f>
        <v/>
      </c>
    </row>
    <row r="138" spans="1:4" x14ac:dyDescent="0.4">
      <c r="A138" s="11">
        <v>164</v>
      </c>
      <c r="B138" s="16" t="s">
        <v>128</v>
      </c>
      <c r="C138" s="16" t="s">
        <v>215</v>
      </c>
      <c r="D138" s="28" t="str">
        <f>IF('Returnees '!G138&gt;=5,'Returnees  (Boundary)'!$C$197,"")</f>
        <v/>
      </c>
    </row>
    <row r="139" spans="1:4" ht="31.5" customHeight="1" x14ac:dyDescent="0.4">
      <c r="A139" s="11">
        <v>178</v>
      </c>
      <c r="B139" s="16" t="s">
        <v>128</v>
      </c>
      <c r="C139" s="16" t="s">
        <v>145</v>
      </c>
      <c r="D139" s="28" t="str">
        <f>IF('Returnees '!G139&gt;=5,'Returnees  (Boundary)'!$C$197,"")</f>
        <v/>
      </c>
    </row>
    <row r="140" spans="1:4" ht="31.5" customHeight="1" x14ac:dyDescent="0.4">
      <c r="A140" s="11">
        <v>158</v>
      </c>
      <c r="B140" s="16" t="s">
        <v>128</v>
      </c>
      <c r="C140" s="16" t="s">
        <v>146</v>
      </c>
      <c r="D140" s="28" t="str">
        <f>IF('Returnees '!G140&gt;=5,'Returnees  (Boundary)'!$C$197,"")</f>
        <v/>
      </c>
    </row>
    <row r="141" spans="1:4" x14ac:dyDescent="0.4">
      <c r="A141" s="11">
        <v>147</v>
      </c>
      <c r="B141" s="16" t="s">
        <v>128</v>
      </c>
      <c r="C141" s="16" t="s">
        <v>147</v>
      </c>
      <c r="D141" s="28" t="str">
        <f>IF('Returnees '!G141&gt;=5,'Returnees  (Boundary)'!$C$197,"")</f>
        <v/>
      </c>
    </row>
    <row r="142" spans="1:4" ht="31.5" customHeight="1" x14ac:dyDescent="0.4">
      <c r="A142" s="11">
        <v>154</v>
      </c>
      <c r="B142" s="16" t="s">
        <v>128</v>
      </c>
      <c r="C142" s="16" t="s">
        <v>148</v>
      </c>
      <c r="D142" s="28" t="str">
        <f>IF('Returnees '!G142&gt;=5,'Returnees  (Boundary)'!$C$197,"")</f>
        <v/>
      </c>
    </row>
    <row r="143" spans="1:4" ht="31.5" customHeight="1" x14ac:dyDescent="0.4">
      <c r="A143" s="11">
        <v>156</v>
      </c>
      <c r="B143" s="16" t="s">
        <v>128</v>
      </c>
      <c r="C143" s="16" t="s">
        <v>149</v>
      </c>
      <c r="D143" s="28" t="str">
        <f>IF('Returnees '!G143&gt;=5,'Returnees  (Boundary)'!$C$197,"")</f>
        <v/>
      </c>
    </row>
    <row r="144" spans="1:4" ht="31.5" customHeight="1" x14ac:dyDescent="0.4">
      <c r="A144" s="11">
        <v>149</v>
      </c>
      <c r="B144" s="16" t="s">
        <v>128</v>
      </c>
      <c r="C144" s="16" t="s">
        <v>150</v>
      </c>
      <c r="D144" s="28" t="str">
        <f>IF('Returnees '!G144&gt;=5,'Returnees  (Boundary)'!$C$197,"")</f>
        <v/>
      </c>
    </row>
    <row r="145" spans="1:4" ht="31.5" customHeight="1" x14ac:dyDescent="0.4">
      <c r="A145" s="11">
        <v>146</v>
      </c>
      <c r="B145" s="16" t="s">
        <v>128</v>
      </c>
      <c r="C145" s="16" t="s">
        <v>151</v>
      </c>
      <c r="D145" s="28" t="str">
        <f>IF('Returnees '!G145&gt;=5,'Returnees  (Boundary)'!$C$197,"")</f>
        <v/>
      </c>
    </row>
    <row r="146" spans="1:4" ht="31.5" customHeight="1" x14ac:dyDescent="0.4">
      <c r="A146" s="11">
        <v>88</v>
      </c>
      <c r="B146" s="16" t="s">
        <v>152</v>
      </c>
      <c r="C146" s="16" t="s">
        <v>153</v>
      </c>
      <c r="D146" s="28" t="str">
        <f>IF('Returnees '!G146&gt;=5,'Returnees  (Boundary)'!$C$197,"")</f>
        <v/>
      </c>
    </row>
    <row r="147" spans="1:4" ht="31.5" customHeight="1" x14ac:dyDescent="0.4">
      <c r="A147" s="11"/>
      <c r="B147" s="16" t="s">
        <v>152</v>
      </c>
      <c r="C147" s="16" t="s">
        <v>196</v>
      </c>
      <c r="D147" s="28" t="str">
        <f>IF('Returnees '!G147&gt;=5,'Returnees  (Boundary)'!$C$197,"")</f>
        <v/>
      </c>
    </row>
    <row r="148" spans="1:4" ht="31.5" customHeight="1" x14ac:dyDescent="0.4">
      <c r="A148" s="11">
        <v>99</v>
      </c>
      <c r="B148" s="16" t="s">
        <v>152</v>
      </c>
      <c r="C148" s="16" t="s">
        <v>154</v>
      </c>
      <c r="D148" s="28" t="str">
        <f>IF('Returnees '!G148&gt;=5,'Returnees  (Boundary)'!$C$197,"")</f>
        <v/>
      </c>
    </row>
    <row r="149" spans="1:4" ht="31.5" customHeight="1" x14ac:dyDescent="0.4">
      <c r="A149" s="11">
        <v>94</v>
      </c>
      <c r="B149" s="16" t="s">
        <v>152</v>
      </c>
      <c r="C149" s="16" t="s">
        <v>155</v>
      </c>
      <c r="D149" s="28" t="str">
        <f>IF('Returnees '!G149&gt;=5,'Returnees  (Boundary)'!$C$197,"")</f>
        <v/>
      </c>
    </row>
    <row r="150" spans="1:4" ht="31.5" customHeight="1" x14ac:dyDescent="0.4">
      <c r="A150" s="11"/>
      <c r="B150" s="16" t="s">
        <v>152</v>
      </c>
      <c r="C150" s="16" t="s">
        <v>195</v>
      </c>
      <c r="D150" s="28" t="str">
        <f>IF('Returnees '!G150&gt;=5,'Returnees  (Boundary)'!$C$197,"")</f>
        <v/>
      </c>
    </row>
    <row r="151" spans="1:4" ht="31.5" customHeight="1" x14ac:dyDescent="0.4">
      <c r="A151" s="11">
        <v>95</v>
      </c>
      <c r="B151" s="16" t="s">
        <v>152</v>
      </c>
      <c r="C151" s="16" t="s">
        <v>158</v>
      </c>
      <c r="D151" s="28" t="str">
        <f>IF('Returnees '!G151&gt;=5,'Returnees  (Boundary)'!$C$197,"")</f>
        <v/>
      </c>
    </row>
    <row r="152" spans="1:4" ht="31.5" customHeight="1" x14ac:dyDescent="0.4">
      <c r="A152" s="11">
        <v>90</v>
      </c>
      <c r="B152" s="16" t="s">
        <v>152</v>
      </c>
      <c r="C152" s="16" t="s">
        <v>159</v>
      </c>
      <c r="D152" s="28" t="str">
        <f>IF('Returnees '!G152&gt;=5,'Returnees  (Boundary)'!$C$197,"")</f>
        <v/>
      </c>
    </row>
    <row r="153" spans="1:4" ht="31.5" customHeight="1" x14ac:dyDescent="0.4">
      <c r="A153" s="11"/>
      <c r="B153" s="16" t="s">
        <v>152</v>
      </c>
      <c r="C153" s="16" t="s">
        <v>194</v>
      </c>
      <c r="D153" s="28" t="str">
        <f>IF('Returnees '!G153&gt;=5,'Returnees  (Boundary)'!$C$197,"")</f>
        <v/>
      </c>
    </row>
    <row r="154" spans="1:4" ht="31.5" customHeight="1" x14ac:dyDescent="0.4">
      <c r="A154" s="11">
        <v>103</v>
      </c>
      <c r="B154" s="16" t="s">
        <v>152</v>
      </c>
      <c r="C154" s="16" t="s">
        <v>160</v>
      </c>
      <c r="D154" s="28" t="str">
        <f>IF('Returnees '!G154&gt;=5,'Returnees  (Boundary)'!$C$197,"")</f>
        <v/>
      </c>
    </row>
    <row r="155" spans="1:4" ht="31.5" customHeight="1" x14ac:dyDescent="0.4">
      <c r="A155" s="11">
        <v>96</v>
      </c>
      <c r="B155" s="16" t="s">
        <v>152</v>
      </c>
      <c r="C155" s="16" t="s">
        <v>161</v>
      </c>
      <c r="D155" s="28" t="str">
        <f>IF('Returnees '!G155&gt;=5,'Returnees  (Boundary)'!$C$197,"")</f>
        <v/>
      </c>
    </row>
    <row r="156" spans="1:4" ht="31.5" customHeight="1" x14ac:dyDescent="0.4">
      <c r="A156" s="11">
        <v>98</v>
      </c>
      <c r="B156" s="16" t="s">
        <v>152</v>
      </c>
      <c r="C156" s="16" t="s">
        <v>162</v>
      </c>
      <c r="D156" s="28" t="str">
        <f>IF('Returnees '!G156&gt;=5,'Returnees  (Boundary)'!$C$197,"")</f>
        <v/>
      </c>
    </row>
    <row r="157" spans="1:4" ht="31.5" customHeight="1" x14ac:dyDescent="0.4">
      <c r="A157" s="11"/>
      <c r="B157" s="16" t="s">
        <v>152</v>
      </c>
      <c r="C157" s="16" t="s">
        <v>197</v>
      </c>
      <c r="D157" s="28" t="str">
        <f>IF('Returnees '!G157&gt;=5,'Returnees  (Boundary)'!$C$197,"")</f>
        <v/>
      </c>
    </row>
    <row r="158" spans="1:4" ht="31.5" customHeight="1" x14ac:dyDescent="0.4">
      <c r="A158" s="11">
        <v>93</v>
      </c>
      <c r="B158" s="16" t="s">
        <v>152</v>
      </c>
      <c r="C158" s="16" t="s">
        <v>165</v>
      </c>
      <c r="D158" s="28" t="str">
        <f>IF('Returnees '!G158&gt;=5,'Returnees  (Boundary)'!$C$197,"")</f>
        <v/>
      </c>
    </row>
    <row r="159" spans="1:4" ht="31.5" customHeight="1" x14ac:dyDescent="0.4">
      <c r="A159" s="11">
        <v>97</v>
      </c>
      <c r="B159" s="16" t="s">
        <v>152</v>
      </c>
      <c r="C159" s="16" t="s">
        <v>166</v>
      </c>
      <c r="D159" s="28" t="str">
        <f>IF('Returnees '!G159&gt;=5,'Returnees  (Boundary)'!$C$197,"")</f>
        <v/>
      </c>
    </row>
    <row r="160" spans="1:4" ht="31.5" customHeight="1" x14ac:dyDescent="0.4">
      <c r="A160" s="11"/>
      <c r="B160" s="16" t="s">
        <v>152</v>
      </c>
      <c r="C160" s="16" t="s">
        <v>198</v>
      </c>
      <c r="D160" s="28" t="str">
        <f>IF('Returnees '!G160&gt;=5,'Returnees  (Boundary)'!$C$197,"")</f>
        <v/>
      </c>
    </row>
    <row r="161" spans="1:4" ht="31.5" customHeight="1" x14ac:dyDescent="0.4">
      <c r="A161" s="11">
        <v>89</v>
      </c>
      <c r="B161" s="16" t="s">
        <v>152</v>
      </c>
      <c r="C161" s="16" t="s">
        <v>167</v>
      </c>
      <c r="D161" s="28" t="str">
        <f>IF('Returnees '!G161&gt;=5,'Returnees  (Boundary)'!$C$197,"")</f>
        <v/>
      </c>
    </row>
    <row r="162" spans="1:4" x14ac:dyDescent="0.4">
      <c r="A162" s="11">
        <v>91</v>
      </c>
      <c r="B162" s="16" t="s">
        <v>152</v>
      </c>
      <c r="C162" s="16" t="s">
        <v>168</v>
      </c>
      <c r="D162" s="28" t="str">
        <f>IF('Returnees '!G162&gt;=5,'Returnees  (Boundary)'!$C$197,"")</f>
        <v/>
      </c>
    </row>
    <row r="163" spans="1:4" ht="31.5" customHeight="1" x14ac:dyDescent="0.4">
      <c r="A163" s="11">
        <v>111</v>
      </c>
      <c r="B163" s="16" t="s">
        <v>169</v>
      </c>
      <c r="C163" s="16" t="s">
        <v>170</v>
      </c>
      <c r="D163" s="28" t="str">
        <f>IF('Returnees '!G163&gt;=5,'Returnees  (Boundary)'!$C$197,"")</f>
        <v/>
      </c>
    </row>
    <row r="164" spans="1:4" ht="31.5" customHeight="1" x14ac:dyDescent="0.4">
      <c r="A164" s="11">
        <v>115</v>
      </c>
      <c r="B164" s="16" t="s">
        <v>169</v>
      </c>
      <c r="C164" s="16" t="s">
        <v>171</v>
      </c>
      <c r="D164" s="28" t="str">
        <f>IF('Returnees '!G164&gt;=5,'Returnees  (Boundary)'!$C$197,"")</f>
        <v/>
      </c>
    </row>
    <row r="165" spans="1:4" ht="31.5" customHeight="1" x14ac:dyDescent="0.4">
      <c r="A165" s="11">
        <v>121</v>
      </c>
      <c r="B165" s="16" t="s">
        <v>169</v>
      </c>
      <c r="C165" s="16" t="s">
        <v>172</v>
      </c>
      <c r="D165" s="28" t="str">
        <f>IF('Returnees '!G165&gt;=5,'Returnees  (Boundary)'!$C$197,"")</f>
        <v/>
      </c>
    </row>
    <row r="166" spans="1:4" ht="31.5" customHeight="1" x14ac:dyDescent="0.4">
      <c r="A166" s="11">
        <v>122</v>
      </c>
      <c r="B166" s="16" t="s">
        <v>169</v>
      </c>
      <c r="C166" s="16" t="s">
        <v>160</v>
      </c>
      <c r="D166" s="28" t="str">
        <f>IF('Returnees '!G166&gt;=5,'Returnees  (Boundary)'!$C$197,"")</f>
        <v/>
      </c>
    </row>
    <row r="167" spans="1:4" ht="31.5" customHeight="1" x14ac:dyDescent="0.4">
      <c r="A167" s="11">
        <v>123</v>
      </c>
      <c r="B167" s="16" t="s">
        <v>169</v>
      </c>
      <c r="C167" s="16" t="s">
        <v>173</v>
      </c>
      <c r="D167" s="28" t="str">
        <f>IF('Returnees '!G167&gt;=5,'Returnees  (Boundary)'!$C$197,"")</f>
        <v/>
      </c>
    </row>
    <row r="168" spans="1:4" ht="31.5" customHeight="1" x14ac:dyDescent="0.4">
      <c r="A168" s="11">
        <v>125</v>
      </c>
      <c r="B168" s="16" t="s">
        <v>169</v>
      </c>
      <c r="C168" s="16" t="s">
        <v>174</v>
      </c>
      <c r="D168" s="28" t="str">
        <f>IF('Returnees '!G168&gt;=5,'Returnees  (Boundary)'!$C$197,"")</f>
        <v/>
      </c>
    </row>
    <row r="169" spans="1:4" ht="31.5" customHeight="1" x14ac:dyDescent="0.4">
      <c r="A169" s="11">
        <v>127</v>
      </c>
      <c r="B169" s="16" t="s">
        <v>169</v>
      </c>
      <c r="C169" s="16" t="s">
        <v>175</v>
      </c>
      <c r="D169" s="28" t="str">
        <f>IF('Returnees '!G169&gt;=5,'Returnees  (Boundary)'!$C$197,"")</f>
        <v/>
      </c>
    </row>
    <row r="170" spans="1:4" ht="31.5" customHeight="1" x14ac:dyDescent="0.4">
      <c r="A170" s="11">
        <v>174</v>
      </c>
      <c r="B170" s="16" t="s">
        <v>169</v>
      </c>
      <c r="C170" s="16" t="s">
        <v>176</v>
      </c>
      <c r="D170" s="28" t="str">
        <f>IF('Returnees '!G170&gt;=5,'Returnees  (Boundary)'!$C$197,"")</f>
        <v/>
      </c>
    </row>
    <row r="171" spans="1:4" ht="31.5" customHeight="1" x14ac:dyDescent="0.4">
      <c r="A171" s="11">
        <v>134</v>
      </c>
      <c r="B171" s="16" t="s">
        <v>169</v>
      </c>
      <c r="C171" s="16" t="s">
        <v>177</v>
      </c>
      <c r="D171" s="28" t="str">
        <f>IF('Returnees '!G171&gt;=5,'Returnees  (Boundary)'!$C$197,"")</f>
        <v/>
      </c>
    </row>
    <row r="172" spans="1:4" x14ac:dyDescent="0.4">
      <c r="A172" s="11">
        <v>28</v>
      </c>
      <c r="B172" s="16" t="s">
        <v>192</v>
      </c>
      <c r="C172" s="18" t="s">
        <v>93</v>
      </c>
      <c r="D172" s="28" t="str">
        <f>IF('Returnees '!G172&gt;=5,'Returnees  (Boundary)'!$C$197,"")</f>
        <v/>
      </c>
    </row>
    <row r="173" spans="1:4" x14ac:dyDescent="0.4">
      <c r="A173" s="11">
        <v>87</v>
      </c>
      <c r="B173" s="16" t="s">
        <v>192</v>
      </c>
      <c r="C173" s="16" t="s">
        <v>203</v>
      </c>
      <c r="D173" s="28" t="str">
        <f>IF('Returnees '!G173&gt;=5,'Returnees  (Boundary)'!$C$197,"")</f>
        <v/>
      </c>
    </row>
    <row r="174" spans="1:4" x14ac:dyDescent="0.4">
      <c r="A174" s="11"/>
      <c r="B174" s="16" t="s">
        <v>192</v>
      </c>
      <c r="C174" s="16" t="s">
        <v>204</v>
      </c>
      <c r="D174" s="28" t="str">
        <f>IF('Returnees '!G174&gt;=5,'Returnees  (Boundary)'!$C$197,"")</f>
        <v/>
      </c>
    </row>
    <row r="175" spans="1:4" ht="31.5" customHeight="1" x14ac:dyDescent="0.4">
      <c r="A175" s="11">
        <v>92</v>
      </c>
      <c r="B175" s="16" t="s">
        <v>192</v>
      </c>
      <c r="C175" s="16" t="s">
        <v>156</v>
      </c>
      <c r="D175" s="28" t="str">
        <f>IF('Returnees '!G175&gt;=5,'Returnees  (Boundary)'!$C$197,"")</f>
        <v/>
      </c>
    </row>
    <row r="176" spans="1:4" x14ac:dyDescent="0.4">
      <c r="A176" s="11">
        <v>100</v>
      </c>
      <c r="B176" s="16" t="s">
        <v>192</v>
      </c>
      <c r="C176" s="16" t="s">
        <v>157</v>
      </c>
      <c r="D176" s="28" t="str">
        <f>IF('Returnees '!G176&gt;=5,'Returnees  (Boundary)'!$C$197,"")</f>
        <v/>
      </c>
    </row>
    <row r="177" spans="1:4" x14ac:dyDescent="0.4">
      <c r="A177" s="11">
        <v>22</v>
      </c>
      <c r="B177" s="16" t="s">
        <v>192</v>
      </c>
      <c r="C177" s="16" t="s">
        <v>95</v>
      </c>
      <c r="D177" s="28" t="str">
        <f>IF('Returnees '!G177&gt;=5,'Returnees  (Boundary)'!$C$197,"")</f>
        <v/>
      </c>
    </row>
    <row r="178" spans="1:4" ht="31.5" customHeight="1" x14ac:dyDescent="0.4">
      <c r="A178" s="11"/>
      <c r="B178" s="16" t="s">
        <v>192</v>
      </c>
      <c r="C178" s="16" t="s">
        <v>205</v>
      </c>
      <c r="D178" s="28" t="str">
        <f>IF('Returnees '!G178&gt;=5,'Returnees  (Boundary)'!$C$197,"")</f>
        <v/>
      </c>
    </row>
    <row r="179" spans="1:4" x14ac:dyDescent="0.4">
      <c r="A179" s="11">
        <v>86</v>
      </c>
      <c r="B179" s="16" t="s">
        <v>192</v>
      </c>
      <c r="C179" s="16" t="s">
        <v>134</v>
      </c>
      <c r="D179" s="28" t="str">
        <f>IF('Returnees '!G179&gt;=5,'Returnees  (Boundary)'!$C$197,"")</f>
        <v/>
      </c>
    </row>
    <row r="180" spans="1:4" ht="31.5" customHeight="1" x14ac:dyDescent="0.4">
      <c r="A180" s="11"/>
      <c r="B180" s="16" t="s">
        <v>192</v>
      </c>
      <c r="C180" s="16" t="s">
        <v>193</v>
      </c>
      <c r="D180" s="28" t="str">
        <f>IF('Returnees '!G180&gt;=5,'Returnees  (Boundary)'!$C$197,"")</f>
        <v/>
      </c>
    </row>
    <row r="181" spans="1:4" x14ac:dyDescent="0.4">
      <c r="A181" s="11"/>
      <c r="B181" s="16" t="s">
        <v>192</v>
      </c>
      <c r="C181" s="16" t="s">
        <v>211</v>
      </c>
      <c r="D181" s="28" t="str">
        <f>IF('Returnees '!G181&gt;=5,'Returnees  (Boundary)'!$C$197,"")</f>
        <v/>
      </c>
    </row>
    <row r="182" spans="1:4" ht="31.5" customHeight="1" x14ac:dyDescent="0.4">
      <c r="A182" s="11">
        <v>21</v>
      </c>
      <c r="B182" s="16" t="s">
        <v>192</v>
      </c>
      <c r="C182" s="16" t="s">
        <v>96</v>
      </c>
      <c r="D182" s="28" t="str">
        <f>IF('Returnees '!G182&gt;=5,'Returnees  (Boundary)'!$C$197,"")</f>
        <v/>
      </c>
    </row>
    <row r="183" spans="1:4" ht="31.5" customHeight="1" x14ac:dyDescent="0.4">
      <c r="A183" s="11">
        <v>85</v>
      </c>
      <c r="B183" s="16" t="s">
        <v>192</v>
      </c>
      <c r="C183" s="16" t="s">
        <v>163</v>
      </c>
      <c r="D183" s="28" t="str">
        <f>IF('Returnees '!G183&gt;=5,'Returnees  (Boundary)'!$C$197,"")</f>
        <v/>
      </c>
    </row>
    <row r="184" spans="1:4" x14ac:dyDescent="0.4">
      <c r="A184" s="11">
        <v>102</v>
      </c>
      <c r="B184" s="16" t="s">
        <v>192</v>
      </c>
      <c r="C184" s="16" t="s">
        <v>164</v>
      </c>
      <c r="D184" s="28" t="str">
        <f>IF('Returnees '!G184&gt;=5,'Returnees  (Boundary)'!$C$197,"")</f>
        <v/>
      </c>
    </row>
    <row r="185" spans="1:4" ht="31.5" customHeight="1" x14ac:dyDescent="0.4">
      <c r="A185" s="11">
        <v>29</v>
      </c>
      <c r="B185" s="16" t="s">
        <v>192</v>
      </c>
      <c r="C185" s="16" t="s">
        <v>101</v>
      </c>
      <c r="D185" s="28" t="str">
        <f>IF('Returnees '!G185&gt;=5,'Returnees  (Boundary)'!$C$197,"")</f>
        <v/>
      </c>
    </row>
    <row r="186" spans="1:4" ht="31.5" customHeight="1" x14ac:dyDescent="0.4">
      <c r="A186" s="11">
        <v>44</v>
      </c>
      <c r="B186" s="16" t="s">
        <v>178</v>
      </c>
      <c r="C186" s="16" t="s">
        <v>179</v>
      </c>
      <c r="D186" s="28" t="str">
        <f>IF('Returnees '!G186&gt;=5,'Returnees  (Boundary)'!$C$197,"")</f>
        <v/>
      </c>
    </row>
    <row r="187" spans="1:4" ht="31.5" customHeight="1" x14ac:dyDescent="0.4">
      <c r="A187" s="11">
        <v>50</v>
      </c>
      <c r="B187" s="16" t="s">
        <v>178</v>
      </c>
      <c r="C187" s="16" t="s">
        <v>180</v>
      </c>
      <c r="D187" s="28" t="str">
        <f>IF('Returnees '!G187&gt;=5,'Returnees  (Boundary)'!$C$197,"")</f>
        <v/>
      </c>
    </row>
    <row r="188" spans="1:4" ht="31.5" customHeight="1" x14ac:dyDescent="0.4">
      <c r="A188" s="11">
        <v>51</v>
      </c>
      <c r="B188" s="16" t="s">
        <v>178</v>
      </c>
      <c r="C188" s="16" t="s">
        <v>181</v>
      </c>
      <c r="D188" s="28" t="str">
        <f>IF('Returnees '!G188&gt;=5,'Returnees  (Boundary)'!$C$197,"")</f>
        <v/>
      </c>
    </row>
    <row r="189" spans="1:4" ht="31.5" customHeight="1" x14ac:dyDescent="0.4">
      <c r="A189" s="11">
        <v>49</v>
      </c>
      <c r="B189" s="16" t="s">
        <v>178</v>
      </c>
      <c r="C189" s="16" t="s">
        <v>134</v>
      </c>
      <c r="D189" s="28" t="str">
        <f>IF('Returnees '!G189&gt;=5,'Returnees  (Boundary)'!$C$197,"")</f>
        <v/>
      </c>
    </row>
    <row r="190" spans="1:4" ht="31.5" customHeight="1" x14ac:dyDescent="0.4">
      <c r="A190" s="11">
        <v>47</v>
      </c>
      <c r="B190" s="16" t="s">
        <v>178</v>
      </c>
      <c r="C190" s="16" t="s">
        <v>182</v>
      </c>
      <c r="D190" s="28" t="str">
        <f>IF('Returnees '!G190&gt;=5,'Returnees  (Boundary)'!$C$197,"")</f>
        <v/>
      </c>
    </row>
    <row r="191" spans="1:4" x14ac:dyDescent="0.4">
      <c r="A191" s="11">
        <v>46</v>
      </c>
      <c r="B191" s="16" t="s">
        <v>178</v>
      </c>
      <c r="C191" s="16" t="s">
        <v>183</v>
      </c>
      <c r="D191" s="28" t="str">
        <f>IF('Returnees '!G191&gt;=5,'Returnees  (Boundary)'!$C$197,"")</f>
        <v/>
      </c>
    </row>
    <row r="192" spans="1:4" x14ac:dyDescent="0.4">
      <c r="A192" s="11">
        <v>48</v>
      </c>
      <c r="B192" s="16" t="s">
        <v>178</v>
      </c>
      <c r="C192" s="16" t="s">
        <v>184</v>
      </c>
      <c r="D192" s="28" t="str">
        <f>IF('Returnees '!G192&gt;=5,'Returnees  (Boundary)'!$C$197,"")</f>
        <v/>
      </c>
    </row>
    <row r="193" spans="1:4" x14ac:dyDescent="0.4">
      <c r="A193" s="11">
        <v>45</v>
      </c>
      <c r="B193" s="16" t="s">
        <v>178</v>
      </c>
      <c r="C193" s="16" t="s">
        <v>185</v>
      </c>
      <c r="D193" s="28" t="str">
        <f>IF('Returnees '!G193&gt;=5,'Returnees  (Boundary)'!$C$197,"")</f>
        <v/>
      </c>
    </row>
    <row r="195" spans="1:4" x14ac:dyDescent="0.5">
      <c r="B195" s="17" t="s">
        <v>230</v>
      </c>
    </row>
    <row r="197" spans="1:4" x14ac:dyDescent="0.5">
      <c r="C197" s="104" t="s">
        <v>243</v>
      </c>
    </row>
  </sheetData>
  <autoFilter ref="A2:D193" xr:uid="{00000000-0009-0000-0000-00000A000000}">
    <sortState xmlns:xlrd2="http://schemas.microsoft.com/office/spreadsheetml/2017/richdata2" ref="A3:D193">
      <sortCondition descending="1" ref="D3:D193"/>
    </sortState>
  </autoFilter>
  <mergeCells count="1">
    <mergeCell ref="B1:C1"/>
  </mergeCells>
  <conditionalFormatting sqref="D3:D193">
    <cfRule type="colorScale" priority="1257">
      <colorScale>
        <cfvo type="min"/>
        <cfvo type="percentile" val="50"/>
        <cfvo type="max"/>
        <color rgb="FF00B050"/>
        <color rgb="FFFFC000"/>
        <color rgb="FFFF0000"/>
      </colorScale>
    </cfRule>
  </conditionalFormatting>
  <conditionalFormatting sqref="D3:D193">
    <cfRule type="colorScale" priority="1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">
    <cfRule type="cellIs" dxfId="4" priority="2" operator="equal">
      <formula>5</formula>
    </cfRule>
    <cfRule type="cellIs" dxfId="3" priority="3" operator="equal">
      <formula>4</formula>
    </cfRule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conditionalFormatting sqref="C1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tabColor theme="9" tint="-0.249977111117893"/>
  </sheetPr>
  <dimension ref="A1:H192"/>
  <sheetViews>
    <sheetView zoomScale="50" zoomScaleNormal="50" workbookViewId="0">
      <selection activeCell="P30" sqref="P30"/>
    </sheetView>
  </sheetViews>
  <sheetFormatPr defaultRowHeight="15" x14ac:dyDescent="0.25"/>
  <cols>
    <col min="1" max="1" width="31.5703125" bestFit="1" customWidth="1"/>
    <col min="2" max="2" width="101.85546875" bestFit="1" customWidth="1"/>
    <col min="3" max="3" width="9.42578125" bestFit="1" customWidth="1"/>
    <col min="4" max="4" width="9.42578125" customWidth="1"/>
    <col min="5" max="5" width="11.85546875" bestFit="1" customWidth="1"/>
    <col min="6" max="6" width="9.85546875" bestFit="1" customWidth="1"/>
    <col min="7" max="7" width="12" bestFit="1" customWidth="1"/>
    <col min="8" max="8" width="12.7109375" bestFit="1" customWidth="1"/>
  </cols>
  <sheetData>
    <row r="1" spans="1:8" ht="269.25" customHeight="1" thickBot="1" x14ac:dyDescent="0.3">
      <c r="A1" s="119" t="s">
        <v>1</v>
      </c>
      <c r="B1" s="120" t="s">
        <v>242</v>
      </c>
      <c r="C1" s="117" t="s">
        <v>237</v>
      </c>
      <c r="D1" s="117" t="s">
        <v>238</v>
      </c>
      <c r="E1" s="117" t="s">
        <v>239</v>
      </c>
      <c r="F1" s="117" t="s">
        <v>217</v>
      </c>
      <c r="G1" s="117" t="s">
        <v>248</v>
      </c>
      <c r="H1" s="118" t="s">
        <v>250</v>
      </c>
    </row>
    <row r="2" spans="1:8" ht="31.5" x14ac:dyDescent="0.25">
      <c r="A2" s="15" t="s">
        <v>19</v>
      </c>
      <c r="B2" s="15" t="s">
        <v>22</v>
      </c>
      <c r="C2" s="16" t="s">
        <v>243</v>
      </c>
      <c r="D2" s="16" t="s">
        <v>243</v>
      </c>
      <c r="E2" s="16" t="s">
        <v>243</v>
      </c>
      <c r="F2" s="16" t="s">
        <v>243</v>
      </c>
      <c r="G2" s="16" t="s">
        <v>249</v>
      </c>
      <c r="H2" s="16">
        <f t="shared" ref="H2:H33" si="0">COUNTIF(C2:G2,"✔")</f>
        <v>4</v>
      </c>
    </row>
    <row r="3" spans="1:8" ht="31.5" hidden="1" x14ac:dyDescent="0.25">
      <c r="A3" s="16" t="s">
        <v>4</v>
      </c>
      <c r="B3" s="16" t="s">
        <v>5</v>
      </c>
      <c r="C3" s="16" t="s">
        <v>249</v>
      </c>
      <c r="D3" s="16" t="s">
        <v>249</v>
      </c>
      <c r="E3" s="16" t="s">
        <v>249</v>
      </c>
      <c r="F3" s="16" t="s">
        <v>249</v>
      </c>
      <c r="G3" s="16" t="s">
        <v>249</v>
      </c>
      <c r="H3" s="16">
        <f t="shared" si="0"/>
        <v>0</v>
      </c>
    </row>
    <row r="4" spans="1:8" ht="31.5" hidden="1" x14ac:dyDescent="0.25">
      <c r="A4" s="16" t="s">
        <v>4</v>
      </c>
      <c r="B4" s="16" t="s">
        <v>6</v>
      </c>
      <c r="C4" s="16" t="s">
        <v>249</v>
      </c>
      <c r="D4" s="16" t="s">
        <v>249</v>
      </c>
      <c r="E4" s="16" t="s">
        <v>249</v>
      </c>
      <c r="F4" s="16" t="s">
        <v>249</v>
      </c>
      <c r="G4" s="16" t="s">
        <v>249</v>
      </c>
      <c r="H4" s="16">
        <f t="shared" si="0"/>
        <v>0</v>
      </c>
    </row>
    <row r="5" spans="1:8" ht="31.5" hidden="1" x14ac:dyDescent="0.25">
      <c r="A5" s="16" t="s">
        <v>4</v>
      </c>
      <c r="B5" s="16" t="s">
        <v>7</v>
      </c>
      <c r="C5" s="16" t="s">
        <v>249</v>
      </c>
      <c r="D5" s="16" t="s">
        <v>249</v>
      </c>
      <c r="E5" s="16" t="s">
        <v>249</v>
      </c>
      <c r="F5" s="16" t="s">
        <v>249</v>
      </c>
      <c r="G5" s="16" t="s">
        <v>249</v>
      </c>
      <c r="H5" s="16">
        <f t="shared" si="0"/>
        <v>0</v>
      </c>
    </row>
    <row r="6" spans="1:8" ht="31.5" hidden="1" x14ac:dyDescent="0.25">
      <c r="A6" s="16" t="s">
        <v>4</v>
      </c>
      <c r="B6" s="16" t="s">
        <v>8</v>
      </c>
      <c r="C6" s="16" t="s">
        <v>249</v>
      </c>
      <c r="D6" s="16" t="s">
        <v>249</v>
      </c>
      <c r="E6" s="16" t="s">
        <v>249</v>
      </c>
      <c r="F6" s="16" t="s">
        <v>249</v>
      </c>
      <c r="G6" s="16" t="s">
        <v>249</v>
      </c>
      <c r="H6" s="16">
        <f t="shared" si="0"/>
        <v>0</v>
      </c>
    </row>
    <row r="7" spans="1:8" ht="31.5" hidden="1" x14ac:dyDescent="0.25">
      <c r="A7" s="16" t="s">
        <v>4</v>
      </c>
      <c r="B7" s="16" t="s">
        <v>9</v>
      </c>
      <c r="C7" s="16" t="s">
        <v>249</v>
      </c>
      <c r="D7" s="16" t="s">
        <v>249</v>
      </c>
      <c r="E7" s="16" t="s">
        <v>249</v>
      </c>
      <c r="F7" s="16" t="s">
        <v>249</v>
      </c>
      <c r="G7" s="16" t="s">
        <v>249</v>
      </c>
      <c r="H7" s="16">
        <f t="shared" si="0"/>
        <v>0</v>
      </c>
    </row>
    <row r="8" spans="1:8" ht="31.5" x14ac:dyDescent="0.25">
      <c r="A8" s="16" t="s">
        <v>3</v>
      </c>
      <c r="B8" s="16" t="s">
        <v>3</v>
      </c>
      <c r="C8" s="16" t="s">
        <v>243</v>
      </c>
      <c r="D8" s="16" t="s">
        <v>243</v>
      </c>
      <c r="E8" s="16" t="s">
        <v>243</v>
      </c>
      <c r="F8" s="16" t="s">
        <v>249</v>
      </c>
      <c r="G8" s="16" t="s">
        <v>249</v>
      </c>
      <c r="H8" s="16">
        <f t="shared" si="0"/>
        <v>3</v>
      </c>
    </row>
    <row r="9" spans="1:8" ht="31.5" hidden="1" x14ac:dyDescent="0.25">
      <c r="A9" s="16" t="s">
        <v>4</v>
      </c>
      <c r="B9" s="16" t="s">
        <v>11</v>
      </c>
      <c r="C9" s="16" t="s">
        <v>249</v>
      </c>
      <c r="D9" s="16" t="s">
        <v>249</v>
      </c>
      <c r="E9" s="16" t="s">
        <v>249</v>
      </c>
      <c r="F9" s="16" t="s">
        <v>249</v>
      </c>
      <c r="G9" s="16" t="s">
        <v>249</v>
      </c>
      <c r="H9" s="16">
        <f t="shared" si="0"/>
        <v>0</v>
      </c>
    </row>
    <row r="10" spans="1:8" ht="31.5" x14ac:dyDescent="0.25">
      <c r="A10" s="16" t="s">
        <v>12</v>
      </c>
      <c r="B10" s="16" t="s">
        <v>16</v>
      </c>
      <c r="C10" s="16" t="s">
        <v>243</v>
      </c>
      <c r="D10" s="16" t="s">
        <v>249</v>
      </c>
      <c r="E10" s="16" t="s">
        <v>243</v>
      </c>
      <c r="F10" s="16" t="s">
        <v>243</v>
      </c>
      <c r="G10" s="16" t="s">
        <v>249</v>
      </c>
      <c r="H10" s="16">
        <f t="shared" si="0"/>
        <v>3</v>
      </c>
    </row>
    <row r="11" spans="1:8" ht="31.5" x14ac:dyDescent="0.25">
      <c r="A11" s="16" t="s">
        <v>19</v>
      </c>
      <c r="B11" s="16" t="s">
        <v>20</v>
      </c>
      <c r="C11" s="16" t="s">
        <v>243</v>
      </c>
      <c r="D11" s="16" t="s">
        <v>243</v>
      </c>
      <c r="E11" s="16" t="s">
        <v>243</v>
      </c>
      <c r="F11" s="16" t="s">
        <v>249</v>
      </c>
      <c r="G11" s="16" t="s">
        <v>249</v>
      </c>
      <c r="H11" s="16">
        <f t="shared" si="0"/>
        <v>3</v>
      </c>
    </row>
    <row r="12" spans="1:8" ht="31.5" x14ac:dyDescent="0.25">
      <c r="A12" s="16" t="s">
        <v>26</v>
      </c>
      <c r="B12" s="16" t="s">
        <v>29</v>
      </c>
      <c r="C12" s="16" t="s">
        <v>243</v>
      </c>
      <c r="D12" s="16" t="s">
        <v>249</v>
      </c>
      <c r="E12" s="16" t="s">
        <v>243</v>
      </c>
      <c r="F12" s="16" t="s">
        <v>243</v>
      </c>
      <c r="G12" s="16" t="s">
        <v>249</v>
      </c>
      <c r="H12" s="16">
        <f t="shared" si="0"/>
        <v>3</v>
      </c>
    </row>
    <row r="13" spans="1:8" ht="31.5" x14ac:dyDescent="0.25">
      <c r="A13" s="16" t="s">
        <v>26</v>
      </c>
      <c r="B13" s="16" t="s">
        <v>32</v>
      </c>
      <c r="C13" s="16" t="s">
        <v>243</v>
      </c>
      <c r="D13" s="16" t="s">
        <v>249</v>
      </c>
      <c r="E13" s="16" t="s">
        <v>243</v>
      </c>
      <c r="F13" s="16" t="s">
        <v>243</v>
      </c>
      <c r="G13" s="16" t="s">
        <v>249</v>
      </c>
      <c r="H13" s="16">
        <f t="shared" si="0"/>
        <v>3</v>
      </c>
    </row>
    <row r="14" spans="1:8" ht="31.5" x14ac:dyDescent="0.25">
      <c r="A14" s="16" t="s">
        <v>26</v>
      </c>
      <c r="B14" s="16" t="s">
        <v>34</v>
      </c>
      <c r="C14" s="16" t="s">
        <v>243</v>
      </c>
      <c r="D14" s="16" t="s">
        <v>249</v>
      </c>
      <c r="E14" s="16" t="s">
        <v>243</v>
      </c>
      <c r="F14" s="16" t="s">
        <v>243</v>
      </c>
      <c r="G14" s="16" t="s">
        <v>249</v>
      </c>
      <c r="H14" s="16">
        <f t="shared" si="0"/>
        <v>3</v>
      </c>
    </row>
    <row r="15" spans="1:8" ht="31.5" x14ac:dyDescent="0.25">
      <c r="A15" s="16" t="s">
        <v>48</v>
      </c>
      <c r="B15" s="16" t="s">
        <v>48</v>
      </c>
      <c r="C15" s="16" t="s">
        <v>243</v>
      </c>
      <c r="D15" s="16" t="s">
        <v>243</v>
      </c>
      <c r="E15" s="16" t="s">
        <v>243</v>
      </c>
      <c r="F15" s="16" t="s">
        <v>249</v>
      </c>
      <c r="G15" s="16" t="s">
        <v>249</v>
      </c>
      <c r="H15" s="16">
        <f t="shared" si="0"/>
        <v>3</v>
      </c>
    </row>
    <row r="16" spans="1:8" ht="31.5" x14ac:dyDescent="0.25">
      <c r="A16" s="16" t="s">
        <v>48</v>
      </c>
      <c r="B16" s="16" t="s">
        <v>53</v>
      </c>
      <c r="C16" s="16" t="s">
        <v>243</v>
      </c>
      <c r="D16" s="16" t="s">
        <v>243</v>
      </c>
      <c r="E16" s="16" t="s">
        <v>243</v>
      </c>
      <c r="F16" s="16" t="s">
        <v>249</v>
      </c>
      <c r="G16" s="16" t="s">
        <v>249</v>
      </c>
      <c r="H16" s="16">
        <f t="shared" si="0"/>
        <v>3</v>
      </c>
    </row>
    <row r="17" spans="1:8" ht="31.5" x14ac:dyDescent="0.25">
      <c r="A17" s="16" t="s">
        <v>48</v>
      </c>
      <c r="B17" s="16" t="s">
        <v>54</v>
      </c>
      <c r="C17" s="16" t="s">
        <v>243</v>
      </c>
      <c r="D17" s="16" t="s">
        <v>243</v>
      </c>
      <c r="E17" s="16" t="s">
        <v>243</v>
      </c>
      <c r="F17" s="16" t="s">
        <v>249</v>
      </c>
      <c r="G17" s="16" t="s">
        <v>249</v>
      </c>
      <c r="H17" s="16">
        <f t="shared" si="0"/>
        <v>3</v>
      </c>
    </row>
    <row r="18" spans="1:8" ht="31.5" x14ac:dyDescent="0.25">
      <c r="A18" s="16" t="s">
        <v>48</v>
      </c>
      <c r="B18" s="16" t="s">
        <v>56</v>
      </c>
      <c r="C18" s="16" t="s">
        <v>243</v>
      </c>
      <c r="D18" s="16" t="s">
        <v>243</v>
      </c>
      <c r="E18" s="16" t="s">
        <v>243</v>
      </c>
      <c r="F18" s="16" t="s">
        <v>249</v>
      </c>
      <c r="G18" s="16" t="s">
        <v>249</v>
      </c>
      <c r="H18" s="16">
        <f t="shared" si="0"/>
        <v>3</v>
      </c>
    </row>
    <row r="19" spans="1:8" ht="31.5" x14ac:dyDescent="0.25">
      <c r="A19" s="16" t="s">
        <v>73</v>
      </c>
      <c r="B19" s="16" t="s">
        <v>75</v>
      </c>
      <c r="C19" s="16" t="s">
        <v>243</v>
      </c>
      <c r="D19" s="16" t="s">
        <v>249</v>
      </c>
      <c r="E19" s="16" t="s">
        <v>243</v>
      </c>
      <c r="F19" s="16" t="s">
        <v>243</v>
      </c>
      <c r="G19" s="16" t="s">
        <v>249</v>
      </c>
      <c r="H19" s="16">
        <f t="shared" si="0"/>
        <v>3</v>
      </c>
    </row>
    <row r="20" spans="1:8" ht="31.5" x14ac:dyDescent="0.25">
      <c r="A20" s="16" t="s">
        <v>73</v>
      </c>
      <c r="B20" s="16" t="s">
        <v>84</v>
      </c>
      <c r="C20" s="16" t="s">
        <v>243</v>
      </c>
      <c r="D20" s="16" t="s">
        <v>249</v>
      </c>
      <c r="E20" s="16" t="s">
        <v>243</v>
      </c>
      <c r="F20" s="16" t="s">
        <v>249</v>
      </c>
      <c r="G20" s="16" t="s">
        <v>243</v>
      </c>
      <c r="H20" s="16">
        <f t="shared" si="0"/>
        <v>3</v>
      </c>
    </row>
    <row r="21" spans="1:8" ht="31.5" x14ac:dyDescent="0.25">
      <c r="A21" s="16" t="s">
        <v>73</v>
      </c>
      <c r="B21" s="16" t="s">
        <v>86</v>
      </c>
      <c r="C21" s="16" t="s">
        <v>243</v>
      </c>
      <c r="D21" s="16" t="s">
        <v>249</v>
      </c>
      <c r="E21" s="16" t="s">
        <v>243</v>
      </c>
      <c r="F21" s="16" t="s">
        <v>249</v>
      </c>
      <c r="G21" s="16" t="s">
        <v>243</v>
      </c>
      <c r="H21" s="16">
        <f t="shared" si="0"/>
        <v>3</v>
      </c>
    </row>
    <row r="22" spans="1:8" ht="31.5" x14ac:dyDescent="0.25">
      <c r="A22" s="16" t="s">
        <v>92</v>
      </c>
      <c r="B22" s="16" t="s">
        <v>98</v>
      </c>
      <c r="C22" s="16" t="s">
        <v>243</v>
      </c>
      <c r="D22" s="16" t="s">
        <v>243</v>
      </c>
      <c r="E22" s="16" t="s">
        <v>243</v>
      </c>
      <c r="F22" s="16" t="s">
        <v>249</v>
      </c>
      <c r="G22" s="16" t="s">
        <v>249</v>
      </c>
      <c r="H22" s="16">
        <f t="shared" si="0"/>
        <v>3</v>
      </c>
    </row>
    <row r="23" spans="1:8" ht="31.5" x14ac:dyDescent="0.25">
      <c r="A23" s="16" t="s">
        <v>110</v>
      </c>
      <c r="B23" s="16" t="s">
        <v>117</v>
      </c>
      <c r="C23" s="16" t="s">
        <v>243</v>
      </c>
      <c r="D23" s="16" t="s">
        <v>243</v>
      </c>
      <c r="E23" s="16" t="s">
        <v>243</v>
      </c>
      <c r="F23" s="16" t="s">
        <v>249</v>
      </c>
      <c r="G23" s="16" t="s">
        <v>249</v>
      </c>
      <c r="H23" s="16">
        <f t="shared" si="0"/>
        <v>3</v>
      </c>
    </row>
    <row r="24" spans="1:8" ht="31.5" x14ac:dyDescent="0.25">
      <c r="A24" s="16" t="s">
        <v>121</v>
      </c>
      <c r="B24" s="16" t="s">
        <v>125</v>
      </c>
      <c r="C24" s="16" t="s">
        <v>243</v>
      </c>
      <c r="D24" s="16" t="s">
        <v>243</v>
      </c>
      <c r="E24" s="16" t="s">
        <v>243</v>
      </c>
      <c r="F24" s="16" t="s">
        <v>249</v>
      </c>
      <c r="G24" s="16" t="s">
        <v>249</v>
      </c>
      <c r="H24" s="16">
        <f t="shared" si="0"/>
        <v>3</v>
      </c>
    </row>
    <row r="25" spans="1:8" ht="31.5" x14ac:dyDescent="0.25">
      <c r="A25" s="16" t="s">
        <v>128</v>
      </c>
      <c r="B25" s="16" t="s">
        <v>149</v>
      </c>
      <c r="C25" s="16" t="s">
        <v>243</v>
      </c>
      <c r="D25" s="16" t="s">
        <v>249</v>
      </c>
      <c r="E25" s="16" t="s">
        <v>243</v>
      </c>
      <c r="F25" s="16" t="s">
        <v>243</v>
      </c>
      <c r="G25" s="16" t="s">
        <v>249</v>
      </c>
      <c r="H25" s="16">
        <f t="shared" si="0"/>
        <v>3</v>
      </c>
    </row>
    <row r="26" spans="1:8" ht="31.5" x14ac:dyDescent="0.25">
      <c r="A26" s="16" t="s">
        <v>152</v>
      </c>
      <c r="B26" s="16" t="s">
        <v>153</v>
      </c>
      <c r="C26" s="16" t="s">
        <v>243</v>
      </c>
      <c r="D26" s="16" t="s">
        <v>243</v>
      </c>
      <c r="E26" s="16" t="s">
        <v>243</v>
      </c>
      <c r="F26" s="16" t="s">
        <v>249</v>
      </c>
      <c r="G26" s="16" t="s">
        <v>249</v>
      </c>
      <c r="H26" s="16">
        <f t="shared" si="0"/>
        <v>3</v>
      </c>
    </row>
    <row r="27" spans="1:8" ht="31.5" x14ac:dyDescent="0.25">
      <c r="A27" s="16" t="s">
        <v>152</v>
      </c>
      <c r="B27" s="16" t="s">
        <v>162</v>
      </c>
      <c r="C27" s="16" t="s">
        <v>243</v>
      </c>
      <c r="D27" s="16" t="s">
        <v>243</v>
      </c>
      <c r="E27" s="16" t="s">
        <v>243</v>
      </c>
      <c r="F27" s="16" t="s">
        <v>249</v>
      </c>
      <c r="G27" s="16" t="s">
        <v>249</v>
      </c>
      <c r="H27" s="16">
        <f t="shared" si="0"/>
        <v>3</v>
      </c>
    </row>
    <row r="28" spans="1:8" ht="31.5" x14ac:dyDescent="0.25">
      <c r="A28" s="16" t="s">
        <v>152</v>
      </c>
      <c r="B28" s="16" t="s">
        <v>198</v>
      </c>
      <c r="C28" s="16" t="s">
        <v>243</v>
      </c>
      <c r="D28" s="16" t="s">
        <v>243</v>
      </c>
      <c r="E28" s="16" t="s">
        <v>243</v>
      </c>
      <c r="F28" s="16" t="s">
        <v>249</v>
      </c>
      <c r="G28" s="16" t="s">
        <v>249</v>
      </c>
      <c r="H28" s="16">
        <f t="shared" si="0"/>
        <v>3</v>
      </c>
    </row>
    <row r="29" spans="1:8" ht="31.5" x14ac:dyDescent="0.25">
      <c r="A29" s="16" t="s">
        <v>178</v>
      </c>
      <c r="B29" s="16" t="s">
        <v>181</v>
      </c>
      <c r="C29" s="16" t="s">
        <v>243</v>
      </c>
      <c r="D29" s="16" t="s">
        <v>243</v>
      </c>
      <c r="E29" s="16" t="s">
        <v>243</v>
      </c>
      <c r="F29" s="16" t="s">
        <v>249</v>
      </c>
      <c r="G29" s="16" t="s">
        <v>249</v>
      </c>
      <c r="H29" s="16">
        <f t="shared" si="0"/>
        <v>3</v>
      </c>
    </row>
    <row r="30" spans="1:8" ht="31.5" x14ac:dyDescent="0.25">
      <c r="A30" s="16" t="s">
        <v>178</v>
      </c>
      <c r="B30" s="16" t="s">
        <v>134</v>
      </c>
      <c r="C30" s="16" t="s">
        <v>243</v>
      </c>
      <c r="D30" s="16" t="s">
        <v>243</v>
      </c>
      <c r="E30" s="16" t="s">
        <v>243</v>
      </c>
      <c r="F30" s="16" t="s">
        <v>249</v>
      </c>
      <c r="G30" s="16" t="s">
        <v>249</v>
      </c>
      <c r="H30" s="16">
        <f t="shared" si="0"/>
        <v>3</v>
      </c>
    </row>
    <row r="31" spans="1:8" ht="31.5" x14ac:dyDescent="0.25">
      <c r="A31" s="16" t="s">
        <v>178</v>
      </c>
      <c r="B31" s="16" t="s">
        <v>182</v>
      </c>
      <c r="C31" s="16" t="s">
        <v>243</v>
      </c>
      <c r="D31" s="16" t="s">
        <v>243</v>
      </c>
      <c r="E31" s="16" t="s">
        <v>243</v>
      </c>
      <c r="F31" s="16" t="s">
        <v>249</v>
      </c>
      <c r="G31" s="16" t="s">
        <v>249</v>
      </c>
      <c r="H31" s="16">
        <f t="shared" si="0"/>
        <v>3</v>
      </c>
    </row>
    <row r="32" spans="1:8" ht="31.5" x14ac:dyDescent="0.25">
      <c r="A32" s="16" t="s">
        <v>4</v>
      </c>
      <c r="B32" s="16" t="s">
        <v>10</v>
      </c>
      <c r="C32" s="16" t="s">
        <v>243</v>
      </c>
      <c r="D32" s="16" t="s">
        <v>249</v>
      </c>
      <c r="E32" s="16" t="s">
        <v>243</v>
      </c>
      <c r="F32" s="16" t="s">
        <v>249</v>
      </c>
      <c r="G32" s="16" t="s">
        <v>249</v>
      </c>
      <c r="H32" s="16">
        <f t="shared" si="0"/>
        <v>2</v>
      </c>
    </row>
    <row r="33" spans="1:8" ht="31.5" x14ac:dyDescent="0.25">
      <c r="A33" s="16" t="s">
        <v>12</v>
      </c>
      <c r="B33" s="16" t="s">
        <v>13</v>
      </c>
      <c r="C33" s="16" t="s">
        <v>243</v>
      </c>
      <c r="D33" s="16" t="s">
        <v>249</v>
      </c>
      <c r="E33" s="16" t="s">
        <v>243</v>
      </c>
      <c r="F33" s="16" t="s">
        <v>249</v>
      </c>
      <c r="G33" s="16" t="s">
        <v>249</v>
      </c>
      <c r="H33" s="16">
        <f t="shared" si="0"/>
        <v>2</v>
      </c>
    </row>
    <row r="34" spans="1:8" ht="31.5" hidden="1" x14ac:dyDescent="0.25">
      <c r="A34" s="16" t="s">
        <v>36</v>
      </c>
      <c r="B34" s="16" t="s">
        <v>37</v>
      </c>
      <c r="C34" s="16" t="s">
        <v>249</v>
      </c>
      <c r="D34" s="16" t="s">
        <v>249</v>
      </c>
      <c r="E34" s="16" t="s">
        <v>249</v>
      </c>
      <c r="F34" s="16" t="s">
        <v>249</v>
      </c>
      <c r="G34" s="16" t="s">
        <v>249</v>
      </c>
      <c r="H34" s="16">
        <f t="shared" ref="H34:H65" si="1">COUNTIF(C34:G34,"✔")</f>
        <v>0</v>
      </c>
    </row>
    <row r="35" spans="1:8" ht="31.5" x14ac:dyDescent="0.25">
      <c r="A35" s="16" t="s">
        <v>12</v>
      </c>
      <c r="B35" s="16" t="s">
        <v>14</v>
      </c>
      <c r="C35" s="16" t="s">
        <v>243</v>
      </c>
      <c r="D35" s="16" t="s">
        <v>249</v>
      </c>
      <c r="E35" s="16" t="s">
        <v>243</v>
      </c>
      <c r="F35" s="16" t="s">
        <v>249</v>
      </c>
      <c r="G35" s="16" t="s">
        <v>249</v>
      </c>
      <c r="H35" s="16">
        <f t="shared" si="1"/>
        <v>2</v>
      </c>
    </row>
    <row r="36" spans="1:8" ht="31.5" x14ac:dyDescent="0.25">
      <c r="A36" s="16" t="s">
        <v>12</v>
      </c>
      <c r="B36" s="16" t="s">
        <v>15</v>
      </c>
      <c r="C36" s="16" t="s">
        <v>243</v>
      </c>
      <c r="D36" s="16" t="s">
        <v>249</v>
      </c>
      <c r="E36" s="16" t="s">
        <v>243</v>
      </c>
      <c r="F36" s="16" t="s">
        <v>249</v>
      </c>
      <c r="G36" s="16" t="s">
        <v>249</v>
      </c>
      <c r="H36" s="16">
        <f t="shared" si="1"/>
        <v>2</v>
      </c>
    </row>
    <row r="37" spans="1:8" ht="31.5" x14ac:dyDescent="0.25">
      <c r="A37" s="16" t="s">
        <v>12</v>
      </c>
      <c r="B37" s="16" t="s">
        <v>17</v>
      </c>
      <c r="C37" s="16" t="s">
        <v>243</v>
      </c>
      <c r="D37" s="16" t="s">
        <v>249</v>
      </c>
      <c r="E37" s="16" t="s">
        <v>243</v>
      </c>
      <c r="F37" s="16" t="s">
        <v>249</v>
      </c>
      <c r="G37" s="16" t="s">
        <v>249</v>
      </c>
      <c r="H37" s="16">
        <f t="shared" si="1"/>
        <v>2</v>
      </c>
    </row>
    <row r="38" spans="1:8" ht="31.5" x14ac:dyDescent="0.25">
      <c r="A38" s="16" t="s">
        <v>12</v>
      </c>
      <c r="B38" s="16" t="s">
        <v>18</v>
      </c>
      <c r="C38" s="16" t="s">
        <v>243</v>
      </c>
      <c r="D38" s="16" t="s">
        <v>249</v>
      </c>
      <c r="E38" s="16" t="s">
        <v>243</v>
      </c>
      <c r="F38" s="16" t="s">
        <v>249</v>
      </c>
      <c r="G38" s="16" t="s">
        <v>249</v>
      </c>
      <c r="H38" s="16">
        <f t="shared" si="1"/>
        <v>2</v>
      </c>
    </row>
    <row r="39" spans="1:8" ht="31.5" x14ac:dyDescent="0.25">
      <c r="A39" s="16" t="s">
        <v>19</v>
      </c>
      <c r="B39" s="16" t="s">
        <v>21</v>
      </c>
      <c r="C39" s="16" t="s">
        <v>243</v>
      </c>
      <c r="D39" s="16" t="s">
        <v>249</v>
      </c>
      <c r="E39" s="16" t="s">
        <v>243</v>
      </c>
      <c r="F39" s="16" t="s">
        <v>249</v>
      </c>
      <c r="G39" s="16" t="s">
        <v>249</v>
      </c>
      <c r="H39" s="16">
        <f t="shared" si="1"/>
        <v>2</v>
      </c>
    </row>
    <row r="40" spans="1:8" ht="31.5" hidden="1" x14ac:dyDescent="0.25">
      <c r="A40" s="16" t="s">
        <v>36</v>
      </c>
      <c r="B40" s="16" t="s">
        <v>43</v>
      </c>
      <c r="C40" s="16" t="s">
        <v>249</v>
      </c>
      <c r="D40" s="16" t="s">
        <v>249</v>
      </c>
      <c r="E40" s="16" t="s">
        <v>249</v>
      </c>
      <c r="F40" s="16" t="s">
        <v>249</v>
      </c>
      <c r="G40" s="16" t="s">
        <v>249</v>
      </c>
      <c r="H40" s="16">
        <f t="shared" si="1"/>
        <v>0</v>
      </c>
    </row>
    <row r="41" spans="1:8" ht="31.5" x14ac:dyDescent="0.25">
      <c r="A41" s="16" t="s">
        <v>19</v>
      </c>
      <c r="B41" s="16" t="s">
        <v>202</v>
      </c>
      <c r="C41" s="16" t="s">
        <v>243</v>
      </c>
      <c r="D41" s="16" t="s">
        <v>249</v>
      </c>
      <c r="E41" s="16" t="s">
        <v>243</v>
      </c>
      <c r="F41" s="16" t="s">
        <v>249</v>
      </c>
      <c r="G41" s="16" t="s">
        <v>249</v>
      </c>
      <c r="H41" s="16">
        <f t="shared" si="1"/>
        <v>2</v>
      </c>
    </row>
    <row r="42" spans="1:8" ht="31.5" hidden="1" x14ac:dyDescent="0.25">
      <c r="A42" s="16" t="s">
        <v>36</v>
      </c>
      <c r="B42" s="16" t="s">
        <v>44</v>
      </c>
      <c r="C42" s="16" t="s">
        <v>249</v>
      </c>
      <c r="D42" s="16" t="s">
        <v>249</v>
      </c>
      <c r="E42" s="16" t="s">
        <v>249</v>
      </c>
      <c r="F42" s="16" t="s">
        <v>249</v>
      </c>
      <c r="G42" s="16" t="s">
        <v>249</v>
      </c>
      <c r="H42" s="16">
        <f t="shared" si="1"/>
        <v>0</v>
      </c>
    </row>
    <row r="43" spans="1:8" ht="31.5" x14ac:dyDescent="0.25">
      <c r="A43" s="16" t="s">
        <v>19</v>
      </c>
      <c r="B43" s="16" t="s">
        <v>207</v>
      </c>
      <c r="C43" s="16" t="s">
        <v>243</v>
      </c>
      <c r="D43" s="16" t="s">
        <v>249</v>
      </c>
      <c r="E43" s="16" t="s">
        <v>243</v>
      </c>
      <c r="F43" s="16" t="s">
        <v>249</v>
      </c>
      <c r="G43" s="16" t="s">
        <v>249</v>
      </c>
      <c r="H43" s="16">
        <f t="shared" si="1"/>
        <v>2</v>
      </c>
    </row>
    <row r="44" spans="1:8" ht="31.5" x14ac:dyDescent="0.25">
      <c r="A44" s="16" t="s">
        <v>19</v>
      </c>
      <c r="B44" s="16" t="s">
        <v>208</v>
      </c>
      <c r="C44" s="16" t="s">
        <v>243</v>
      </c>
      <c r="D44" s="16" t="s">
        <v>249</v>
      </c>
      <c r="E44" s="16" t="s">
        <v>243</v>
      </c>
      <c r="F44" s="16" t="s">
        <v>249</v>
      </c>
      <c r="G44" s="16" t="s">
        <v>249</v>
      </c>
      <c r="H44" s="16">
        <f t="shared" si="1"/>
        <v>2</v>
      </c>
    </row>
    <row r="45" spans="1:8" ht="31.5" x14ac:dyDescent="0.25">
      <c r="A45" s="16" t="s">
        <v>19</v>
      </c>
      <c r="B45" s="16" t="s">
        <v>23</v>
      </c>
      <c r="C45" s="16" t="s">
        <v>243</v>
      </c>
      <c r="D45" s="16" t="s">
        <v>249</v>
      </c>
      <c r="E45" s="16" t="s">
        <v>243</v>
      </c>
      <c r="F45" s="16" t="s">
        <v>249</v>
      </c>
      <c r="G45" s="16" t="s">
        <v>249</v>
      </c>
      <c r="H45" s="16">
        <f t="shared" si="1"/>
        <v>2</v>
      </c>
    </row>
    <row r="46" spans="1:8" ht="31.5" x14ac:dyDescent="0.25">
      <c r="A46" s="16" t="s">
        <v>19</v>
      </c>
      <c r="B46" s="16" t="s">
        <v>24</v>
      </c>
      <c r="C46" s="16" t="s">
        <v>243</v>
      </c>
      <c r="D46" s="16" t="s">
        <v>249</v>
      </c>
      <c r="E46" s="16" t="s">
        <v>243</v>
      </c>
      <c r="F46" s="16" t="s">
        <v>249</v>
      </c>
      <c r="G46" s="16" t="s">
        <v>249</v>
      </c>
      <c r="H46" s="16">
        <f t="shared" si="1"/>
        <v>2</v>
      </c>
    </row>
    <row r="47" spans="1:8" ht="31.5" x14ac:dyDescent="0.25">
      <c r="A47" s="16" t="s">
        <v>19</v>
      </c>
      <c r="B47" s="16" t="s">
        <v>25</v>
      </c>
      <c r="C47" s="16" t="s">
        <v>243</v>
      </c>
      <c r="D47" s="16" t="s">
        <v>249</v>
      </c>
      <c r="E47" s="16" t="s">
        <v>243</v>
      </c>
      <c r="F47" s="16" t="s">
        <v>249</v>
      </c>
      <c r="G47" s="16" t="s">
        <v>249</v>
      </c>
      <c r="H47" s="16">
        <f t="shared" si="1"/>
        <v>2</v>
      </c>
    </row>
    <row r="48" spans="1:8" ht="31.5" x14ac:dyDescent="0.25">
      <c r="A48" s="16" t="s">
        <v>26</v>
      </c>
      <c r="B48" s="16" t="s">
        <v>27</v>
      </c>
      <c r="C48" s="16" t="s">
        <v>243</v>
      </c>
      <c r="D48" s="16" t="s">
        <v>249</v>
      </c>
      <c r="E48" s="16" t="s">
        <v>243</v>
      </c>
      <c r="F48" s="16" t="s">
        <v>249</v>
      </c>
      <c r="G48" s="16" t="s">
        <v>249</v>
      </c>
      <c r="H48" s="16">
        <f t="shared" si="1"/>
        <v>2</v>
      </c>
    </row>
    <row r="49" spans="1:8" ht="31.5" x14ac:dyDescent="0.25">
      <c r="A49" s="16" t="s">
        <v>26</v>
      </c>
      <c r="B49" s="16" t="s">
        <v>28</v>
      </c>
      <c r="C49" s="16" t="s">
        <v>243</v>
      </c>
      <c r="D49" s="16" t="s">
        <v>249</v>
      </c>
      <c r="E49" s="16" t="s">
        <v>243</v>
      </c>
      <c r="F49" s="16" t="s">
        <v>249</v>
      </c>
      <c r="G49" s="16" t="s">
        <v>249</v>
      </c>
      <c r="H49" s="16">
        <f t="shared" si="1"/>
        <v>2</v>
      </c>
    </row>
    <row r="50" spans="1:8" ht="31.5" x14ac:dyDescent="0.25">
      <c r="A50" s="16" t="s">
        <v>26</v>
      </c>
      <c r="B50" s="16" t="s">
        <v>30</v>
      </c>
      <c r="C50" s="16" t="s">
        <v>243</v>
      </c>
      <c r="D50" s="16" t="s">
        <v>249</v>
      </c>
      <c r="E50" s="16" t="s">
        <v>243</v>
      </c>
      <c r="F50" s="16" t="s">
        <v>249</v>
      </c>
      <c r="G50" s="16" t="s">
        <v>249</v>
      </c>
      <c r="H50" s="16">
        <f t="shared" si="1"/>
        <v>2</v>
      </c>
    </row>
    <row r="51" spans="1:8" ht="31.5" x14ac:dyDescent="0.25">
      <c r="A51" s="16" t="s">
        <v>26</v>
      </c>
      <c r="B51" s="16" t="s">
        <v>31</v>
      </c>
      <c r="C51" s="16" t="s">
        <v>243</v>
      </c>
      <c r="D51" s="16" t="s">
        <v>249</v>
      </c>
      <c r="E51" s="16" t="s">
        <v>243</v>
      </c>
      <c r="F51" s="16" t="s">
        <v>249</v>
      </c>
      <c r="G51" s="16" t="s">
        <v>249</v>
      </c>
      <c r="H51" s="16">
        <f t="shared" si="1"/>
        <v>2</v>
      </c>
    </row>
    <row r="52" spans="1:8" ht="31.5" x14ac:dyDescent="0.25">
      <c r="A52" s="16" t="s">
        <v>26</v>
      </c>
      <c r="B52" s="16" t="s">
        <v>33</v>
      </c>
      <c r="C52" s="16" t="s">
        <v>243</v>
      </c>
      <c r="D52" s="16" t="s">
        <v>249</v>
      </c>
      <c r="E52" s="16" t="s">
        <v>249</v>
      </c>
      <c r="F52" s="16" t="s">
        <v>243</v>
      </c>
      <c r="G52" s="16" t="s">
        <v>249</v>
      </c>
      <c r="H52" s="16">
        <f t="shared" si="1"/>
        <v>2</v>
      </c>
    </row>
    <row r="53" spans="1:8" ht="31.5" x14ac:dyDescent="0.25">
      <c r="A53" s="16" t="s">
        <v>26</v>
      </c>
      <c r="B53" s="16" t="s">
        <v>35</v>
      </c>
      <c r="C53" s="16" t="s">
        <v>243</v>
      </c>
      <c r="D53" s="16" t="s">
        <v>249</v>
      </c>
      <c r="E53" s="16" t="s">
        <v>243</v>
      </c>
      <c r="F53" s="16" t="s">
        <v>249</v>
      </c>
      <c r="G53" s="16" t="s">
        <v>249</v>
      </c>
      <c r="H53" s="16">
        <f t="shared" si="1"/>
        <v>2</v>
      </c>
    </row>
    <row r="54" spans="1:8" ht="31.5" x14ac:dyDescent="0.25">
      <c r="A54" s="16" t="s">
        <v>36</v>
      </c>
      <c r="B54" s="16" t="s">
        <v>38</v>
      </c>
      <c r="C54" s="16" t="s">
        <v>243</v>
      </c>
      <c r="D54" s="16" t="s">
        <v>249</v>
      </c>
      <c r="E54" s="16" t="s">
        <v>243</v>
      </c>
      <c r="F54" s="16" t="s">
        <v>249</v>
      </c>
      <c r="G54" s="16" t="s">
        <v>249</v>
      </c>
      <c r="H54" s="16">
        <f t="shared" si="1"/>
        <v>2</v>
      </c>
    </row>
    <row r="55" spans="1:8" ht="31.5" x14ac:dyDescent="0.25">
      <c r="A55" s="16" t="s">
        <v>36</v>
      </c>
      <c r="B55" s="16" t="s">
        <v>39</v>
      </c>
      <c r="C55" s="16" t="s">
        <v>243</v>
      </c>
      <c r="D55" s="16" t="s">
        <v>249</v>
      </c>
      <c r="E55" s="16" t="s">
        <v>243</v>
      </c>
      <c r="F55" s="16" t="s">
        <v>249</v>
      </c>
      <c r="G55" s="16" t="s">
        <v>249</v>
      </c>
      <c r="H55" s="16">
        <f t="shared" si="1"/>
        <v>2</v>
      </c>
    </row>
    <row r="56" spans="1:8" ht="31.5" x14ac:dyDescent="0.25">
      <c r="A56" s="16" t="s">
        <v>36</v>
      </c>
      <c r="B56" s="16" t="s">
        <v>41</v>
      </c>
      <c r="C56" s="16" t="s">
        <v>243</v>
      </c>
      <c r="D56" s="16" t="s">
        <v>249</v>
      </c>
      <c r="E56" s="16" t="s">
        <v>243</v>
      </c>
      <c r="F56" s="16" t="s">
        <v>249</v>
      </c>
      <c r="G56" s="16" t="s">
        <v>249</v>
      </c>
      <c r="H56" s="16">
        <f t="shared" si="1"/>
        <v>2</v>
      </c>
    </row>
    <row r="57" spans="1:8" ht="31.5" x14ac:dyDescent="0.25">
      <c r="A57" s="16" t="s">
        <v>36</v>
      </c>
      <c r="B57" s="16" t="s">
        <v>42</v>
      </c>
      <c r="C57" s="16" t="s">
        <v>243</v>
      </c>
      <c r="D57" s="16" t="s">
        <v>249</v>
      </c>
      <c r="E57" s="16" t="s">
        <v>243</v>
      </c>
      <c r="F57" s="16" t="s">
        <v>249</v>
      </c>
      <c r="G57" s="16" t="s">
        <v>249</v>
      </c>
      <c r="H57" s="16">
        <f t="shared" si="1"/>
        <v>2</v>
      </c>
    </row>
    <row r="58" spans="1:8" ht="31.5" x14ac:dyDescent="0.25">
      <c r="A58" s="16" t="s">
        <v>36</v>
      </c>
      <c r="B58" s="16" t="s">
        <v>36</v>
      </c>
      <c r="C58" s="16" t="s">
        <v>243</v>
      </c>
      <c r="D58" s="16" t="s">
        <v>249</v>
      </c>
      <c r="E58" s="16" t="s">
        <v>249</v>
      </c>
      <c r="F58" s="16" t="s">
        <v>243</v>
      </c>
      <c r="G58" s="16" t="s">
        <v>249</v>
      </c>
      <c r="H58" s="16">
        <f t="shared" si="1"/>
        <v>2</v>
      </c>
    </row>
    <row r="59" spans="1:8" ht="31.5" x14ac:dyDescent="0.25">
      <c r="A59" s="16" t="s">
        <v>36</v>
      </c>
      <c r="B59" s="16" t="s">
        <v>45</v>
      </c>
      <c r="C59" s="16" t="s">
        <v>243</v>
      </c>
      <c r="D59" s="16" t="s">
        <v>249</v>
      </c>
      <c r="E59" s="16" t="s">
        <v>243</v>
      </c>
      <c r="F59" s="16" t="s">
        <v>249</v>
      </c>
      <c r="G59" s="16" t="s">
        <v>249</v>
      </c>
      <c r="H59" s="16">
        <f t="shared" si="1"/>
        <v>2</v>
      </c>
    </row>
    <row r="60" spans="1:8" ht="31.5" x14ac:dyDescent="0.25">
      <c r="A60" s="16" t="s">
        <v>36</v>
      </c>
      <c r="B60" s="16" t="s">
        <v>46</v>
      </c>
      <c r="C60" s="16" t="s">
        <v>243</v>
      </c>
      <c r="D60" s="16" t="s">
        <v>249</v>
      </c>
      <c r="E60" s="16" t="s">
        <v>243</v>
      </c>
      <c r="F60" s="16" t="s">
        <v>249</v>
      </c>
      <c r="G60" s="16" t="s">
        <v>249</v>
      </c>
      <c r="H60" s="16">
        <f t="shared" si="1"/>
        <v>2</v>
      </c>
    </row>
    <row r="61" spans="1:8" ht="31.5" x14ac:dyDescent="0.25">
      <c r="A61" s="16" t="s">
        <v>36</v>
      </c>
      <c r="B61" s="16" t="s">
        <v>47</v>
      </c>
      <c r="C61" s="16" t="s">
        <v>243</v>
      </c>
      <c r="D61" s="16" t="s">
        <v>249</v>
      </c>
      <c r="E61" s="16" t="s">
        <v>243</v>
      </c>
      <c r="F61" s="16" t="s">
        <v>249</v>
      </c>
      <c r="G61" s="16" t="s">
        <v>249</v>
      </c>
      <c r="H61" s="16">
        <f t="shared" si="1"/>
        <v>2</v>
      </c>
    </row>
    <row r="62" spans="1:8" ht="31.5" x14ac:dyDescent="0.25">
      <c r="A62" s="16" t="s">
        <v>48</v>
      </c>
      <c r="B62" s="16" t="s">
        <v>50</v>
      </c>
      <c r="C62" s="16" t="s">
        <v>243</v>
      </c>
      <c r="D62" s="16" t="s">
        <v>249</v>
      </c>
      <c r="E62" s="16" t="s">
        <v>243</v>
      </c>
      <c r="F62" s="16" t="s">
        <v>249</v>
      </c>
      <c r="G62" s="16" t="s">
        <v>249</v>
      </c>
      <c r="H62" s="16">
        <f t="shared" si="1"/>
        <v>2</v>
      </c>
    </row>
    <row r="63" spans="1:8" ht="31.5" x14ac:dyDescent="0.25">
      <c r="A63" s="16" t="s">
        <v>48</v>
      </c>
      <c r="B63" s="16" t="s">
        <v>52</v>
      </c>
      <c r="C63" s="16" t="s">
        <v>243</v>
      </c>
      <c r="D63" s="16" t="s">
        <v>249</v>
      </c>
      <c r="E63" s="16" t="s">
        <v>243</v>
      </c>
      <c r="F63" s="16" t="s">
        <v>249</v>
      </c>
      <c r="G63" s="16" t="s">
        <v>249</v>
      </c>
      <c r="H63" s="16">
        <f t="shared" si="1"/>
        <v>2</v>
      </c>
    </row>
    <row r="64" spans="1:8" ht="31.5" hidden="1" x14ac:dyDescent="0.25">
      <c r="A64" s="16" t="s">
        <v>66</v>
      </c>
      <c r="B64" s="16" t="s">
        <v>67</v>
      </c>
      <c r="C64" s="16" t="s">
        <v>249</v>
      </c>
      <c r="D64" s="16" t="s">
        <v>249</v>
      </c>
      <c r="E64" s="16" t="s">
        <v>249</v>
      </c>
      <c r="F64" s="16" t="s">
        <v>249</v>
      </c>
      <c r="G64" s="16" t="s">
        <v>249</v>
      </c>
      <c r="H64" s="16">
        <f t="shared" si="1"/>
        <v>0</v>
      </c>
    </row>
    <row r="65" spans="1:8" ht="31.5" hidden="1" x14ac:dyDescent="0.25">
      <c r="A65" s="16" t="s">
        <v>66</v>
      </c>
      <c r="B65" s="16" t="s">
        <v>68</v>
      </c>
      <c r="C65" s="16" t="s">
        <v>249</v>
      </c>
      <c r="D65" s="16" t="s">
        <v>249</v>
      </c>
      <c r="E65" s="16" t="s">
        <v>249</v>
      </c>
      <c r="F65" s="16" t="s">
        <v>249</v>
      </c>
      <c r="G65" s="16" t="s">
        <v>249</v>
      </c>
      <c r="H65" s="16">
        <f t="shared" si="1"/>
        <v>0</v>
      </c>
    </row>
    <row r="66" spans="1:8" ht="31.5" hidden="1" x14ac:dyDescent="0.25">
      <c r="A66" s="16" t="s">
        <v>66</v>
      </c>
      <c r="B66" s="16" t="s">
        <v>69</v>
      </c>
      <c r="C66" s="16" t="s">
        <v>249</v>
      </c>
      <c r="D66" s="16" t="s">
        <v>249</v>
      </c>
      <c r="E66" s="16" t="s">
        <v>249</v>
      </c>
      <c r="F66" s="16" t="s">
        <v>249</v>
      </c>
      <c r="G66" s="16" t="s">
        <v>249</v>
      </c>
      <c r="H66" s="16">
        <f t="shared" ref="H66:H97" si="2">COUNTIF(C66:G66,"✔")</f>
        <v>0</v>
      </c>
    </row>
    <row r="67" spans="1:8" ht="31.5" hidden="1" x14ac:dyDescent="0.25">
      <c r="A67" s="16" t="s">
        <v>66</v>
      </c>
      <c r="B67" s="16" t="s">
        <v>70</v>
      </c>
      <c r="C67" s="16" t="s">
        <v>249</v>
      </c>
      <c r="D67" s="16" t="s">
        <v>249</v>
      </c>
      <c r="E67" s="16" t="s">
        <v>249</v>
      </c>
      <c r="F67" s="16" t="s">
        <v>249</v>
      </c>
      <c r="G67" s="16" t="s">
        <v>249</v>
      </c>
      <c r="H67" s="16">
        <f t="shared" si="2"/>
        <v>0</v>
      </c>
    </row>
    <row r="68" spans="1:8" ht="31.5" hidden="1" x14ac:dyDescent="0.25">
      <c r="A68" s="16" t="s">
        <v>66</v>
      </c>
      <c r="B68" s="16" t="s">
        <v>71</v>
      </c>
      <c r="C68" s="16" t="s">
        <v>249</v>
      </c>
      <c r="D68" s="16" t="s">
        <v>249</v>
      </c>
      <c r="E68" s="16" t="s">
        <v>249</v>
      </c>
      <c r="F68" s="16" t="s">
        <v>249</v>
      </c>
      <c r="G68" s="16" t="s">
        <v>249</v>
      </c>
      <c r="H68" s="16">
        <f t="shared" si="2"/>
        <v>0</v>
      </c>
    </row>
    <row r="69" spans="1:8" ht="31.5" x14ac:dyDescent="0.25">
      <c r="A69" s="16" t="s">
        <v>48</v>
      </c>
      <c r="B69" s="16" t="s">
        <v>55</v>
      </c>
      <c r="C69" s="16" t="s">
        <v>243</v>
      </c>
      <c r="D69" s="16" t="s">
        <v>249</v>
      </c>
      <c r="E69" s="16" t="s">
        <v>243</v>
      </c>
      <c r="F69" s="16" t="s">
        <v>249</v>
      </c>
      <c r="G69" s="16" t="s">
        <v>249</v>
      </c>
      <c r="H69" s="16">
        <f t="shared" si="2"/>
        <v>2</v>
      </c>
    </row>
    <row r="70" spans="1:8" ht="31.5" hidden="1" x14ac:dyDescent="0.25">
      <c r="A70" s="16" t="s">
        <v>73</v>
      </c>
      <c r="B70" s="16" t="s">
        <v>74</v>
      </c>
      <c r="C70" s="16" t="s">
        <v>249</v>
      </c>
      <c r="D70" s="16" t="s">
        <v>249</v>
      </c>
      <c r="E70" s="16" t="s">
        <v>249</v>
      </c>
      <c r="F70" s="16" t="s">
        <v>249</v>
      </c>
      <c r="G70" s="16" t="s">
        <v>249</v>
      </c>
      <c r="H70" s="16">
        <f t="shared" si="2"/>
        <v>0</v>
      </c>
    </row>
    <row r="71" spans="1:8" ht="31.5" x14ac:dyDescent="0.25">
      <c r="A71" s="16" t="s">
        <v>48</v>
      </c>
      <c r="B71" s="16" t="s">
        <v>57</v>
      </c>
      <c r="C71" s="16" t="s">
        <v>243</v>
      </c>
      <c r="D71" s="16" t="s">
        <v>249</v>
      </c>
      <c r="E71" s="16" t="s">
        <v>243</v>
      </c>
      <c r="F71" s="16" t="s">
        <v>249</v>
      </c>
      <c r="G71" s="16" t="s">
        <v>249</v>
      </c>
      <c r="H71" s="16">
        <f t="shared" si="2"/>
        <v>2</v>
      </c>
    </row>
    <row r="72" spans="1:8" ht="31.5" x14ac:dyDescent="0.25">
      <c r="A72" s="16" t="s">
        <v>48</v>
      </c>
      <c r="B72" s="16" t="s">
        <v>58</v>
      </c>
      <c r="C72" s="16" t="s">
        <v>243</v>
      </c>
      <c r="D72" s="16" t="s">
        <v>243</v>
      </c>
      <c r="E72" s="16" t="s">
        <v>249</v>
      </c>
      <c r="F72" s="16" t="s">
        <v>249</v>
      </c>
      <c r="G72" s="16" t="s">
        <v>249</v>
      </c>
      <c r="H72" s="16">
        <f t="shared" si="2"/>
        <v>2</v>
      </c>
    </row>
    <row r="73" spans="1:8" ht="31.5" x14ac:dyDescent="0.25">
      <c r="A73" s="16" t="s">
        <v>66</v>
      </c>
      <c r="B73" s="16" t="s">
        <v>72</v>
      </c>
      <c r="C73" s="16" t="s">
        <v>243</v>
      </c>
      <c r="D73" s="16" t="s">
        <v>249</v>
      </c>
      <c r="E73" s="16" t="s">
        <v>249</v>
      </c>
      <c r="F73" s="16" t="s">
        <v>243</v>
      </c>
      <c r="G73" s="16" t="s">
        <v>249</v>
      </c>
      <c r="H73" s="16">
        <f t="shared" si="2"/>
        <v>2</v>
      </c>
    </row>
    <row r="74" spans="1:8" ht="31.5" x14ac:dyDescent="0.25">
      <c r="A74" s="16" t="s">
        <v>73</v>
      </c>
      <c r="B74" s="16" t="s">
        <v>76</v>
      </c>
      <c r="C74" s="16" t="s">
        <v>243</v>
      </c>
      <c r="D74" s="16" t="s">
        <v>249</v>
      </c>
      <c r="E74" s="16" t="s">
        <v>243</v>
      </c>
      <c r="F74" s="16" t="s">
        <v>249</v>
      </c>
      <c r="G74" s="16" t="s">
        <v>249</v>
      </c>
      <c r="H74" s="16">
        <f t="shared" si="2"/>
        <v>2</v>
      </c>
    </row>
    <row r="75" spans="1:8" ht="31.5" x14ac:dyDescent="0.25">
      <c r="A75" s="16" t="s">
        <v>73</v>
      </c>
      <c r="B75" s="16" t="s">
        <v>77</v>
      </c>
      <c r="C75" s="16" t="s">
        <v>243</v>
      </c>
      <c r="D75" s="16" t="s">
        <v>249</v>
      </c>
      <c r="E75" s="16" t="s">
        <v>243</v>
      </c>
      <c r="F75" s="16" t="s">
        <v>249</v>
      </c>
      <c r="G75" s="16" t="s">
        <v>249</v>
      </c>
      <c r="H75" s="16">
        <f t="shared" si="2"/>
        <v>2</v>
      </c>
    </row>
    <row r="76" spans="1:8" ht="31.5" hidden="1" x14ac:dyDescent="0.25">
      <c r="A76" s="16" t="s">
        <v>73</v>
      </c>
      <c r="B76" s="16" t="s">
        <v>80</v>
      </c>
      <c r="C76" s="16" t="s">
        <v>249</v>
      </c>
      <c r="D76" s="16" t="s">
        <v>249</v>
      </c>
      <c r="E76" s="16" t="s">
        <v>249</v>
      </c>
      <c r="F76" s="16" t="s">
        <v>249</v>
      </c>
      <c r="G76" s="16" t="s">
        <v>249</v>
      </c>
      <c r="H76" s="16">
        <f t="shared" si="2"/>
        <v>0</v>
      </c>
    </row>
    <row r="77" spans="1:8" ht="31.5" x14ac:dyDescent="0.25">
      <c r="A77" s="16" t="s">
        <v>73</v>
      </c>
      <c r="B77" s="16" t="s">
        <v>78</v>
      </c>
      <c r="C77" s="16" t="s">
        <v>243</v>
      </c>
      <c r="D77" s="16" t="s">
        <v>249</v>
      </c>
      <c r="E77" s="16" t="s">
        <v>243</v>
      </c>
      <c r="F77" s="16" t="s">
        <v>249</v>
      </c>
      <c r="G77" s="16" t="s">
        <v>249</v>
      </c>
      <c r="H77" s="16">
        <f t="shared" si="2"/>
        <v>2</v>
      </c>
    </row>
    <row r="78" spans="1:8" ht="31.5" x14ac:dyDescent="0.25">
      <c r="A78" s="16" t="s">
        <v>73</v>
      </c>
      <c r="B78" s="16" t="s">
        <v>79</v>
      </c>
      <c r="C78" s="16" t="s">
        <v>243</v>
      </c>
      <c r="D78" s="16" t="s">
        <v>249</v>
      </c>
      <c r="E78" s="16" t="s">
        <v>243</v>
      </c>
      <c r="F78" s="16" t="s">
        <v>249</v>
      </c>
      <c r="G78" s="16" t="s">
        <v>249</v>
      </c>
      <c r="H78" s="16">
        <f t="shared" si="2"/>
        <v>2</v>
      </c>
    </row>
    <row r="79" spans="1:8" ht="31.5" x14ac:dyDescent="0.25">
      <c r="A79" s="16" t="s">
        <v>73</v>
      </c>
      <c r="B79" s="16" t="s">
        <v>82</v>
      </c>
      <c r="C79" s="16" t="s">
        <v>243</v>
      </c>
      <c r="D79" s="16" t="s">
        <v>249</v>
      </c>
      <c r="E79" s="16" t="s">
        <v>243</v>
      </c>
      <c r="F79" s="16" t="s">
        <v>249</v>
      </c>
      <c r="G79" s="16" t="s">
        <v>249</v>
      </c>
      <c r="H79" s="16">
        <f t="shared" si="2"/>
        <v>2</v>
      </c>
    </row>
    <row r="80" spans="1:8" ht="31.5" x14ac:dyDescent="0.25">
      <c r="A80" s="16" t="s">
        <v>73</v>
      </c>
      <c r="B80" s="16" t="s">
        <v>83</v>
      </c>
      <c r="C80" s="16" t="s">
        <v>243</v>
      </c>
      <c r="D80" s="16" t="s">
        <v>249</v>
      </c>
      <c r="E80" s="16" t="s">
        <v>243</v>
      </c>
      <c r="F80" s="16" t="s">
        <v>249</v>
      </c>
      <c r="G80" s="16" t="s">
        <v>249</v>
      </c>
      <c r="H80" s="16">
        <f t="shared" si="2"/>
        <v>2</v>
      </c>
    </row>
    <row r="81" spans="1:8" ht="31.5" x14ac:dyDescent="0.25">
      <c r="A81" s="16" t="s">
        <v>73</v>
      </c>
      <c r="B81" s="16" t="s">
        <v>85</v>
      </c>
      <c r="C81" s="16" t="s">
        <v>243</v>
      </c>
      <c r="D81" s="16" t="s">
        <v>249</v>
      </c>
      <c r="E81" s="16" t="s">
        <v>243</v>
      </c>
      <c r="F81" s="16" t="s">
        <v>249</v>
      </c>
      <c r="G81" s="16" t="s">
        <v>249</v>
      </c>
      <c r="H81" s="16">
        <f t="shared" si="2"/>
        <v>2</v>
      </c>
    </row>
    <row r="82" spans="1:8" ht="31.5" x14ac:dyDescent="0.25">
      <c r="A82" s="16" t="s">
        <v>73</v>
      </c>
      <c r="B82" s="16" t="s">
        <v>87</v>
      </c>
      <c r="C82" s="16" t="s">
        <v>243</v>
      </c>
      <c r="D82" s="16" t="s">
        <v>249</v>
      </c>
      <c r="E82" s="16" t="s">
        <v>243</v>
      </c>
      <c r="F82" s="16" t="s">
        <v>249</v>
      </c>
      <c r="G82" s="16" t="s">
        <v>249</v>
      </c>
      <c r="H82" s="16">
        <f t="shared" si="2"/>
        <v>2</v>
      </c>
    </row>
    <row r="83" spans="1:8" ht="31.5" x14ac:dyDescent="0.25">
      <c r="A83" s="16" t="s">
        <v>73</v>
      </c>
      <c r="B83" s="16" t="s">
        <v>88</v>
      </c>
      <c r="C83" s="16" t="s">
        <v>243</v>
      </c>
      <c r="D83" s="16" t="s">
        <v>249</v>
      </c>
      <c r="E83" s="16" t="s">
        <v>243</v>
      </c>
      <c r="F83" s="16" t="s">
        <v>249</v>
      </c>
      <c r="G83" s="16" t="s">
        <v>249</v>
      </c>
      <c r="H83" s="16">
        <f t="shared" si="2"/>
        <v>2</v>
      </c>
    </row>
    <row r="84" spans="1:8" ht="31.5" x14ac:dyDescent="0.25">
      <c r="A84" s="16" t="s">
        <v>73</v>
      </c>
      <c r="B84" s="16" t="s">
        <v>89</v>
      </c>
      <c r="C84" s="16" t="s">
        <v>243</v>
      </c>
      <c r="D84" s="16" t="s">
        <v>249</v>
      </c>
      <c r="E84" s="16" t="s">
        <v>243</v>
      </c>
      <c r="F84" s="16" t="s">
        <v>249</v>
      </c>
      <c r="G84" s="16" t="s">
        <v>249</v>
      </c>
      <c r="H84" s="16">
        <f t="shared" si="2"/>
        <v>2</v>
      </c>
    </row>
    <row r="85" spans="1:8" ht="31.5" x14ac:dyDescent="0.25">
      <c r="A85" s="16" t="s">
        <v>73</v>
      </c>
      <c r="B85" s="16" t="s">
        <v>90</v>
      </c>
      <c r="C85" s="16" t="s">
        <v>243</v>
      </c>
      <c r="D85" s="16" t="s">
        <v>249</v>
      </c>
      <c r="E85" s="16" t="s">
        <v>243</v>
      </c>
      <c r="F85" s="16" t="s">
        <v>249</v>
      </c>
      <c r="G85" s="16" t="s">
        <v>249</v>
      </c>
      <c r="H85" s="16">
        <f t="shared" si="2"/>
        <v>2</v>
      </c>
    </row>
    <row r="86" spans="1:8" ht="31.5" x14ac:dyDescent="0.25">
      <c r="A86" s="16" t="s">
        <v>73</v>
      </c>
      <c r="B86" s="16" t="s">
        <v>91</v>
      </c>
      <c r="C86" s="16" t="s">
        <v>243</v>
      </c>
      <c r="D86" s="16" t="s">
        <v>249</v>
      </c>
      <c r="E86" s="16" t="s">
        <v>243</v>
      </c>
      <c r="F86" s="16" t="s">
        <v>249</v>
      </c>
      <c r="G86" s="16" t="s">
        <v>249</v>
      </c>
      <c r="H86" s="16">
        <f t="shared" si="2"/>
        <v>2</v>
      </c>
    </row>
    <row r="87" spans="1:8" ht="31.5" x14ac:dyDescent="0.25">
      <c r="A87" s="16" t="s">
        <v>92</v>
      </c>
      <c r="B87" s="16" t="s">
        <v>94</v>
      </c>
      <c r="C87" s="16" t="s">
        <v>243</v>
      </c>
      <c r="D87" s="16" t="s">
        <v>249</v>
      </c>
      <c r="E87" s="16" t="s">
        <v>243</v>
      </c>
      <c r="F87" s="16" t="s">
        <v>249</v>
      </c>
      <c r="G87" s="16" t="s">
        <v>249</v>
      </c>
      <c r="H87" s="16">
        <f t="shared" si="2"/>
        <v>2</v>
      </c>
    </row>
    <row r="88" spans="1:8" ht="31.5" x14ac:dyDescent="0.25">
      <c r="A88" s="16" t="s">
        <v>92</v>
      </c>
      <c r="B88" s="16" t="s">
        <v>97</v>
      </c>
      <c r="C88" s="16" t="s">
        <v>243</v>
      </c>
      <c r="D88" s="16" t="s">
        <v>249</v>
      </c>
      <c r="E88" s="16" t="s">
        <v>243</v>
      </c>
      <c r="F88" s="16" t="s">
        <v>249</v>
      </c>
      <c r="G88" s="16" t="s">
        <v>249</v>
      </c>
      <c r="H88" s="16">
        <f t="shared" si="2"/>
        <v>2</v>
      </c>
    </row>
    <row r="89" spans="1:8" ht="31.5" hidden="1" x14ac:dyDescent="0.25">
      <c r="A89" s="16" t="s">
        <v>92</v>
      </c>
      <c r="B89" s="16" t="s">
        <v>201</v>
      </c>
      <c r="C89" s="16" t="s">
        <v>249</v>
      </c>
      <c r="D89" s="16" t="s">
        <v>249</v>
      </c>
      <c r="E89" s="16" t="s">
        <v>249</v>
      </c>
      <c r="F89" s="16" t="s">
        <v>249</v>
      </c>
      <c r="G89" s="16" t="s">
        <v>249</v>
      </c>
      <c r="H89" s="16">
        <f t="shared" si="2"/>
        <v>0</v>
      </c>
    </row>
    <row r="90" spans="1:8" ht="31.5" x14ac:dyDescent="0.25">
      <c r="A90" s="16" t="s">
        <v>92</v>
      </c>
      <c r="B90" s="16" t="s">
        <v>99</v>
      </c>
      <c r="C90" s="16" t="s">
        <v>243</v>
      </c>
      <c r="D90" s="16" t="s">
        <v>249</v>
      </c>
      <c r="E90" s="16" t="s">
        <v>243</v>
      </c>
      <c r="F90" s="16" t="s">
        <v>249</v>
      </c>
      <c r="G90" s="16" t="s">
        <v>249</v>
      </c>
      <c r="H90" s="16">
        <f t="shared" si="2"/>
        <v>2</v>
      </c>
    </row>
    <row r="91" spans="1:8" ht="31.5" hidden="1" x14ac:dyDescent="0.25">
      <c r="A91" s="16" t="s">
        <v>92</v>
      </c>
      <c r="B91" s="16" t="s">
        <v>200</v>
      </c>
      <c r="C91" s="16" t="s">
        <v>249</v>
      </c>
      <c r="D91" s="16" t="s">
        <v>249</v>
      </c>
      <c r="E91" s="16" t="s">
        <v>249</v>
      </c>
      <c r="F91" s="16" t="s">
        <v>249</v>
      </c>
      <c r="G91" s="16" t="s">
        <v>249</v>
      </c>
      <c r="H91" s="16">
        <f t="shared" si="2"/>
        <v>0</v>
      </c>
    </row>
    <row r="92" spans="1:8" ht="31.5" x14ac:dyDescent="0.25">
      <c r="A92" s="16" t="s">
        <v>92</v>
      </c>
      <c r="B92" s="16" t="s">
        <v>199</v>
      </c>
      <c r="C92" s="16" t="s">
        <v>243</v>
      </c>
      <c r="D92" s="16" t="s">
        <v>249</v>
      </c>
      <c r="E92" s="16" t="s">
        <v>243</v>
      </c>
      <c r="F92" s="16" t="s">
        <v>249</v>
      </c>
      <c r="G92" s="16" t="s">
        <v>249</v>
      </c>
      <c r="H92" s="16">
        <f t="shared" si="2"/>
        <v>2</v>
      </c>
    </row>
    <row r="93" spans="1:8" ht="31.5" x14ac:dyDescent="0.25">
      <c r="A93" s="16" t="s">
        <v>110</v>
      </c>
      <c r="B93" s="16" t="s">
        <v>111</v>
      </c>
      <c r="C93" s="16" t="s">
        <v>243</v>
      </c>
      <c r="D93" s="16" t="s">
        <v>249</v>
      </c>
      <c r="E93" s="16" t="s">
        <v>243</v>
      </c>
      <c r="F93" s="16" t="s">
        <v>249</v>
      </c>
      <c r="G93" s="16" t="s">
        <v>249</v>
      </c>
      <c r="H93" s="16">
        <f t="shared" si="2"/>
        <v>2</v>
      </c>
    </row>
    <row r="94" spans="1:8" ht="31.5" x14ac:dyDescent="0.25">
      <c r="A94" s="16" t="s">
        <v>110</v>
      </c>
      <c r="B94" s="16" t="s">
        <v>112</v>
      </c>
      <c r="C94" s="16" t="s">
        <v>243</v>
      </c>
      <c r="D94" s="16" t="s">
        <v>249</v>
      </c>
      <c r="E94" s="16" t="s">
        <v>243</v>
      </c>
      <c r="F94" s="16" t="s">
        <v>249</v>
      </c>
      <c r="G94" s="16" t="s">
        <v>249</v>
      </c>
      <c r="H94" s="16">
        <f t="shared" si="2"/>
        <v>2</v>
      </c>
    </row>
    <row r="95" spans="1:8" ht="31.5" hidden="1" x14ac:dyDescent="0.25">
      <c r="A95" s="16" t="s">
        <v>92</v>
      </c>
      <c r="B95" s="16" t="s">
        <v>100</v>
      </c>
      <c r="C95" s="16" t="s">
        <v>249</v>
      </c>
      <c r="D95" s="16" t="s">
        <v>249</v>
      </c>
      <c r="E95" s="16" t="s">
        <v>249</v>
      </c>
      <c r="F95" s="16" t="s">
        <v>249</v>
      </c>
      <c r="G95" s="16" t="s">
        <v>249</v>
      </c>
      <c r="H95" s="16">
        <f t="shared" si="2"/>
        <v>0</v>
      </c>
    </row>
    <row r="96" spans="1:8" ht="31.5" hidden="1" x14ac:dyDescent="0.25">
      <c r="A96" s="16" t="s">
        <v>102</v>
      </c>
      <c r="B96" s="16" t="s">
        <v>103</v>
      </c>
      <c r="C96" s="16" t="s">
        <v>249</v>
      </c>
      <c r="D96" s="16" t="s">
        <v>249</v>
      </c>
      <c r="E96" s="16" t="s">
        <v>249</v>
      </c>
      <c r="F96" s="16" t="s">
        <v>249</v>
      </c>
      <c r="G96" s="16" t="s">
        <v>249</v>
      </c>
      <c r="H96" s="16">
        <f t="shared" si="2"/>
        <v>0</v>
      </c>
    </row>
    <row r="97" spans="1:8" ht="31.5" hidden="1" x14ac:dyDescent="0.25">
      <c r="A97" s="16" t="s">
        <v>102</v>
      </c>
      <c r="B97" s="16" t="s">
        <v>104</v>
      </c>
      <c r="C97" s="16" t="s">
        <v>249</v>
      </c>
      <c r="D97" s="16" t="s">
        <v>249</v>
      </c>
      <c r="E97" s="16" t="s">
        <v>249</v>
      </c>
      <c r="F97" s="16" t="s">
        <v>249</v>
      </c>
      <c r="G97" s="16" t="s">
        <v>249</v>
      </c>
      <c r="H97" s="16">
        <f t="shared" si="2"/>
        <v>0</v>
      </c>
    </row>
    <row r="98" spans="1:8" ht="31.5" hidden="1" x14ac:dyDescent="0.25">
      <c r="A98" s="16" t="s">
        <v>102</v>
      </c>
      <c r="B98" s="16" t="s">
        <v>105</v>
      </c>
      <c r="C98" s="16" t="s">
        <v>249</v>
      </c>
      <c r="D98" s="16" t="s">
        <v>249</v>
      </c>
      <c r="E98" s="16" t="s">
        <v>249</v>
      </c>
      <c r="F98" s="16" t="s">
        <v>249</v>
      </c>
      <c r="G98" s="16" t="s">
        <v>249</v>
      </c>
      <c r="H98" s="16">
        <f t="shared" ref="H98:H129" si="3">COUNTIF(C98:G98,"✔")</f>
        <v>0</v>
      </c>
    </row>
    <row r="99" spans="1:8" ht="31.5" hidden="1" x14ac:dyDescent="0.25">
      <c r="A99" s="16" t="s">
        <v>102</v>
      </c>
      <c r="B99" s="16" t="s">
        <v>106</v>
      </c>
      <c r="C99" s="16" t="s">
        <v>249</v>
      </c>
      <c r="D99" s="16" t="s">
        <v>249</v>
      </c>
      <c r="E99" s="16" t="s">
        <v>249</v>
      </c>
      <c r="F99" s="16" t="s">
        <v>249</v>
      </c>
      <c r="G99" s="16" t="s">
        <v>249</v>
      </c>
      <c r="H99" s="16">
        <f t="shared" si="3"/>
        <v>0</v>
      </c>
    </row>
    <row r="100" spans="1:8" ht="31.5" hidden="1" x14ac:dyDescent="0.25">
      <c r="A100" s="16" t="s">
        <v>102</v>
      </c>
      <c r="B100" s="16" t="s">
        <v>107</v>
      </c>
      <c r="C100" s="16" t="s">
        <v>249</v>
      </c>
      <c r="D100" s="16" t="s">
        <v>249</v>
      </c>
      <c r="E100" s="16" t="s">
        <v>249</v>
      </c>
      <c r="F100" s="16" t="s">
        <v>249</v>
      </c>
      <c r="G100" s="16" t="s">
        <v>249</v>
      </c>
      <c r="H100" s="16">
        <f t="shared" si="3"/>
        <v>0</v>
      </c>
    </row>
    <row r="101" spans="1:8" ht="31.5" hidden="1" x14ac:dyDescent="0.25">
      <c r="A101" s="16" t="s">
        <v>102</v>
      </c>
      <c r="B101" s="16" t="s">
        <v>108</v>
      </c>
      <c r="C101" s="16" t="s">
        <v>249</v>
      </c>
      <c r="D101" s="16" t="s">
        <v>249</v>
      </c>
      <c r="E101" s="16" t="s">
        <v>249</v>
      </c>
      <c r="F101" s="16" t="s">
        <v>249</v>
      </c>
      <c r="G101" s="16" t="s">
        <v>249</v>
      </c>
      <c r="H101" s="16">
        <f t="shared" si="3"/>
        <v>0</v>
      </c>
    </row>
    <row r="102" spans="1:8" ht="31.5" hidden="1" x14ac:dyDescent="0.25">
      <c r="A102" s="16" t="s">
        <v>102</v>
      </c>
      <c r="B102" s="16" t="s">
        <v>109</v>
      </c>
      <c r="C102" s="16" t="s">
        <v>249</v>
      </c>
      <c r="D102" s="16" t="s">
        <v>249</v>
      </c>
      <c r="E102" s="16" t="s">
        <v>249</v>
      </c>
      <c r="F102" s="16" t="s">
        <v>249</v>
      </c>
      <c r="G102" s="16" t="s">
        <v>249</v>
      </c>
      <c r="H102" s="16">
        <f t="shared" si="3"/>
        <v>0</v>
      </c>
    </row>
    <row r="103" spans="1:8" ht="31.5" x14ac:dyDescent="0.25">
      <c r="A103" s="16" t="s">
        <v>110</v>
      </c>
      <c r="B103" s="16" t="s">
        <v>113</v>
      </c>
      <c r="C103" s="16" t="s">
        <v>243</v>
      </c>
      <c r="D103" s="16" t="s">
        <v>249</v>
      </c>
      <c r="E103" s="16" t="s">
        <v>243</v>
      </c>
      <c r="F103" s="16" t="s">
        <v>249</v>
      </c>
      <c r="G103" s="16" t="s">
        <v>249</v>
      </c>
      <c r="H103" s="16">
        <f t="shared" si="3"/>
        <v>2</v>
      </c>
    </row>
    <row r="104" spans="1:8" ht="31.5" x14ac:dyDescent="0.25">
      <c r="A104" s="16" t="s">
        <v>110</v>
      </c>
      <c r="B104" s="16" t="s">
        <v>114</v>
      </c>
      <c r="C104" s="16" t="s">
        <v>243</v>
      </c>
      <c r="D104" s="16" t="s">
        <v>249</v>
      </c>
      <c r="E104" s="16" t="s">
        <v>243</v>
      </c>
      <c r="F104" s="16" t="s">
        <v>249</v>
      </c>
      <c r="G104" s="16" t="s">
        <v>249</v>
      </c>
      <c r="H104" s="16">
        <f t="shared" si="3"/>
        <v>2</v>
      </c>
    </row>
    <row r="105" spans="1:8" ht="31.5" x14ac:dyDescent="0.25">
      <c r="A105" s="16" t="s">
        <v>110</v>
      </c>
      <c r="B105" s="16" t="s">
        <v>115</v>
      </c>
      <c r="C105" s="16" t="s">
        <v>243</v>
      </c>
      <c r="D105" s="16" t="s">
        <v>249</v>
      </c>
      <c r="E105" s="16" t="s">
        <v>243</v>
      </c>
      <c r="F105" s="16" t="s">
        <v>249</v>
      </c>
      <c r="G105" s="16" t="s">
        <v>249</v>
      </c>
      <c r="H105" s="16">
        <f t="shared" si="3"/>
        <v>2</v>
      </c>
    </row>
    <row r="106" spans="1:8" ht="31.5" x14ac:dyDescent="0.25">
      <c r="A106" s="16" t="s">
        <v>110</v>
      </c>
      <c r="B106" s="16" t="s">
        <v>116</v>
      </c>
      <c r="C106" s="16" t="s">
        <v>243</v>
      </c>
      <c r="D106" s="16" t="s">
        <v>249</v>
      </c>
      <c r="E106" s="16" t="s">
        <v>243</v>
      </c>
      <c r="F106" s="16" t="s">
        <v>249</v>
      </c>
      <c r="G106" s="16" t="s">
        <v>249</v>
      </c>
      <c r="H106" s="16">
        <f t="shared" si="3"/>
        <v>2</v>
      </c>
    </row>
    <row r="107" spans="1:8" ht="31.5" x14ac:dyDescent="0.25">
      <c r="A107" s="16" t="s">
        <v>110</v>
      </c>
      <c r="B107" s="16" t="s">
        <v>118</v>
      </c>
      <c r="C107" s="16" t="s">
        <v>243</v>
      </c>
      <c r="D107" s="16" t="s">
        <v>249</v>
      </c>
      <c r="E107" s="16" t="s">
        <v>243</v>
      </c>
      <c r="F107" s="16" t="s">
        <v>249</v>
      </c>
      <c r="G107" s="16" t="s">
        <v>249</v>
      </c>
      <c r="H107" s="16">
        <f t="shared" si="3"/>
        <v>2</v>
      </c>
    </row>
    <row r="108" spans="1:8" ht="31.5" x14ac:dyDescent="0.25">
      <c r="A108" s="16" t="s">
        <v>110</v>
      </c>
      <c r="B108" s="16" t="s">
        <v>120</v>
      </c>
      <c r="C108" s="16" t="s">
        <v>243</v>
      </c>
      <c r="D108" s="16" t="s">
        <v>249</v>
      </c>
      <c r="E108" s="16" t="s">
        <v>243</v>
      </c>
      <c r="F108" s="16" t="s">
        <v>249</v>
      </c>
      <c r="G108" s="16" t="s">
        <v>249</v>
      </c>
      <c r="H108" s="16">
        <f t="shared" si="3"/>
        <v>2</v>
      </c>
    </row>
    <row r="109" spans="1:8" ht="31.5" x14ac:dyDescent="0.25">
      <c r="A109" s="16" t="s">
        <v>121</v>
      </c>
      <c r="B109" s="16" t="s">
        <v>122</v>
      </c>
      <c r="C109" s="16" t="s">
        <v>243</v>
      </c>
      <c r="D109" s="16" t="s">
        <v>249</v>
      </c>
      <c r="E109" s="16" t="s">
        <v>243</v>
      </c>
      <c r="F109" s="16" t="s">
        <v>249</v>
      </c>
      <c r="G109" s="16" t="s">
        <v>249</v>
      </c>
      <c r="H109" s="16">
        <f t="shared" si="3"/>
        <v>2</v>
      </c>
    </row>
    <row r="110" spans="1:8" ht="31.5" x14ac:dyDescent="0.25">
      <c r="A110" s="16" t="s">
        <v>121</v>
      </c>
      <c r="B110" s="16" t="s">
        <v>123</v>
      </c>
      <c r="C110" s="16" t="s">
        <v>243</v>
      </c>
      <c r="D110" s="16" t="s">
        <v>249</v>
      </c>
      <c r="E110" s="16" t="s">
        <v>243</v>
      </c>
      <c r="F110" s="16" t="s">
        <v>249</v>
      </c>
      <c r="G110" s="16" t="s">
        <v>249</v>
      </c>
      <c r="H110" s="16">
        <f t="shared" si="3"/>
        <v>2</v>
      </c>
    </row>
    <row r="111" spans="1:8" ht="31.5" hidden="1" x14ac:dyDescent="0.25">
      <c r="A111" s="16" t="s">
        <v>110</v>
      </c>
      <c r="B111" s="16" t="s">
        <v>119</v>
      </c>
      <c r="C111" s="16" t="s">
        <v>249</v>
      </c>
      <c r="D111" s="16" t="s">
        <v>249</v>
      </c>
      <c r="E111" s="16" t="s">
        <v>249</v>
      </c>
      <c r="F111" s="16" t="s">
        <v>249</v>
      </c>
      <c r="G111" s="16" t="s">
        <v>249</v>
      </c>
      <c r="H111" s="16">
        <f t="shared" si="3"/>
        <v>0</v>
      </c>
    </row>
    <row r="112" spans="1:8" ht="31.5" x14ac:dyDescent="0.25">
      <c r="A112" s="16" t="s">
        <v>121</v>
      </c>
      <c r="B112" s="16" t="s">
        <v>124</v>
      </c>
      <c r="C112" s="16" t="s">
        <v>243</v>
      </c>
      <c r="D112" s="16" t="s">
        <v>249</v>
      </c>
      <c r="E112" s="16" t="s">
        <v>243</v>
      </c>
      <c r="F112" s="16" t="s">
        <v>249</v>
      </c>
      <c r="G112" s="16" t="s">
        <v>249</v>
      </c>
      <c r="H112" s="16">
        <f t="shared" si="3"/>
        <v>2</v>
      </c>
    </row>
    <row r="113" spans="1:8" ht="31.5" x14ac:dyDescent="0.25">
      <c r="A113" s="16" t="s">
        <v>121</v>
      </c>
      <c r="B113" s="16" t="s">
        <v>121</v>
      </c>
      <c r="C113" s="16" t="s">
        <v>243</v>
      </c>
      <c r="D113" s="16" t="s">
        <v>249</v>
      </c>
      <c r="E113" s="16" t="s">
        <v>243</v>
      </c>
      <c r="F113" s="16" t="s">
        <v>249</v>
      </c>
      <c r="G113" s="16" t="s">
        <v>249</v>
      </c>
      <c r="H113" s="16">
        <f t="shared" si="3"/>
        <v>2</v>
      </c>
    </row>
    <row r="114" spans="1:8" ht="31.5" x14ac:dyDescent="0.25">
      <c r="A114" s="16" t="s">
        <v>121</v>
      </c>
      <c r="B114" s="16" t="s">
        <v>126</v>
      </c>
      <c r="C114" s="16" t="s">
        <v>243</v>
      </c>
      <c r="D114" s="16" t="s">
        <v>249</v>
      </c>
      <c r="E114" s="16" t="s">
        <v>243</v>
      </c>
      <c r="F114" s="16" t="s">
        <v>249</v>
      </c>
      <c r="G114" s="16" t="s">
        <v>249</v>
      </c>
      <c r="H114" s="16">
        <f t="shared" si="3"/>
        <v>2</v>
      </c>
    </row>
    <row r="115" spans="1:8" ht="31.5" x14ac:dyDescent="0.25">
      <c r="A115" s="16" t="s">
        <v>121</v>
      </c>
      <c r="B115" s="16" t="s">
        <v>127</v>
      </c>
      <c r="C115" s="16" t="s">
        <v>243</v>
      </c>
      <c r="D115" s="16" t="s">
        <v>249</v>
      </c>
      <c r="E115" s="16" t="s">
        <v>243</v>
      </c>
      <c r="F115" s="16" t="s">
        <v>249</v>
      </c>
      <c r="G115" s="16" t="s">
        <v>249</v>
      </c>
      <c r="H115" s="16">
        <f t="shared" si="3"/>
        <v>2</v>
      </c>
    </row>
    <row r="116" spans="1:8" ht="31.5" x14ac:dyDescent="0.25">
      <c r="A116" s="16" t="s">
        <v>128</v>
      </c>
      <c r="B116" s="16" t="s">
        <v>216</v>
      </c>
      <c r="C116" s="16" t="s">
        <v>243</v>
      </c>
      <c r="D116" s="16" t="s">
        <v>249</v>
      </c>
      <c r="E116" s="16" t="s">
        <v>243</v>
      </c>
      <c r="F116" s="16" t="s">
        <v>249</v>
      </c>
      <c r="G116" s="16" t="s">
        <v>249</v>
      </c>
      <c r="H116" s="16">
        <f t="shared" si="3"/>
        <v>2</v>
      </c>
    </row>
    <row r="117" spans="1:8" ht="31.5" x14ac:dyDescent="0.25">
      <c r="A117" s="16" t="s">
        <v>128</v>
      </c>
      <c r="B117" s="16" t="s">
        <v>129</v>
      </c>
      <c r="C117" s="16" t="s">
        <v>243</v>
      </c>
      <c r="D117" s="16" t="s">
        <v>249</v>
      </c>
      <c r="E117" s="16" t="s">
        <v>243</v>
      </c>
      <c r="F117" s="16" t="s">
        <v>249</v>
      </c>
      <c r="G117" s="16" t="s">
        <v>249</v>
      </c>
      <c r="H117" s="16">
        <f t="shared" si="3"/>
        <v>2</v>
      </c>
    </row>
    <row r="118" spans="1:8" ht="31.5" x14ac:dyDescent="0.25">
      <c r="A118" s="16" t="s">
        <v>128</v>
      </c>
      <c r="B118" s="16" t="s">
        <v>130</v>
      </c>
      <c r="C118" s="16" t="s">
        <v>243</v>
      </c>
      <c r="D118" s="16" t="s">
        <v>249</v>
      </c>
      <c r="E118" s="16" t="s">
        <v>243</v>
      </c>
      <c r="F118" s="16" t="s">
        <v>249</v>
      </c>
      <c r="G118" s="16" t="s">
        <v>249</v>
      </c>
      <c r="H118" s="16">
        <f t="shared" si="3"/>
        <v>2</v>
      </c>
    </row>
    <row r="119" spans="1:8" ht="31.5" x14ac:dyDescent="0.25">
      <c r="A119" s="16" t="s">
        <v>128</v>
      </c>
      <c r="B119" s="16" t="s">
        <v>131</v>
      </c>
      <c r="C119" s="16" t="s">
        <v>243</v>
      </c>
      <c r="D119" s="16" t="s">
        <v>249</v>
      </c>
      <c r="E119" s="16" t="s">
        <v>243</v>
      </c>
      <c r="F119" s="16" t="s">
        <v>249</v>
      </c>
      <c r="G119" s="16" t="s">
        <v>249</v>
      </c>
      <c r="H119" s="16">
        <f t="shared" si="3"/>
        <v>2</v>
      </c>
    </row>
    <row r="120" spans="1:8" ht="31.5" x14ac:dyDescent="0.25">
      <c r="A120" s="16" t="s">
        <v>128</v>
      </c>
      <c r="B120" s="16" t="s">
        <v>134</v>
      </c>
      <c r="C120" s="16" t="s">
        <v>243</v>
      </c>
      <c r="D120" s="16" t="s">
        <v>249</v>
      </c>
      <c r="E120" s="16" t="s">
        <v>243</v>
      </c>
      <c r="F120" s="16" t="s">
        <v>249</v>
      </c>
      <c r="G120" s="16" t="s">
        <v>249</v>
      </c>
      <c r="H120" s="16">
        <f t="shared" si="3"/>
        <v>2</v>
      </c>
    </row>
    <row r="121" spans="1:8" ht="31.5" x14ac:dyDescent="0.25">
      <c r="A121" s="16" t="s">
        <v>128</v>
      </c>
      <c r="B121" s="16" t="s">
        <v>135</v>
      </c>
      <c r="C121" s="16" t="s">
        <v>243</v>
      </c>
      <c r="D121" s="16" t="s">
        <v>249</v>
      </c>
      <c r="E121" s="16" t="s">
        <v>243</v>
      </c>
      <c r="F121" s="16" t="s">
        <v>249</v>
      </c>
      <c r="G121" s="16" t="s">
        <v>249</v>
      </c>
      <c r="H121" s="16">
        <f t="shared" si="3"/>
        <v>2</v>
      </c>
    </row>
    <row r="122" spans="1:8" ht="31.5" x14ac:dyDescent="0.25">
      <c r="A122" s="16" t="s">
        <v>128</v>
      </c>
      <c r="B122" s="16" t="s">
        <v>137</v>
      </c>
      <c r="C122" s="16" t="s">
        <v>243</v>
      </c>
      <c r="D122" s="16" t="s">
        <v>249</v>
      </c>
      <c r="E122" s="16" t="s">
        <v>243</v>
      </c>
      <c r="F122" s="16" t="s">
        <v>249</v>
      </c>
      <c r="G122" s="16" t="s">
        <v>249</v>
      </c>
      <c r="H122" s="16">
        <f t="shared" si="3"/>
        <v>2</v>
      </c>
    </row>
    <row r="123" spans="1:8" ht="31.5" x14ac:dyDescent="0.25">
      <c r="A123" s="16" t="s">
        <v>128</v>
      </c>
      <c r="B123" s="16" t="s">
        <v>138</v>
      </c>
      <c r="C123" s="16" t="s">
        <v>243</v>
      </c>
      <c r="D123" s="16" t="s">
        <v>249</v>
      </c>
      <c r="E123" s="16" t="s">
        <v>243</v>
      </c>
      <c r="F123" s="16" t="s">
        <v>249</v>
      </c>
      <c r="G123" s="16" t="s">
        <v>249</v>
      </c>
      <c r="H123" s="16">
        <f t="shared" si="3"/>
        <v>2</v>
      </c>
    </row>
    <row r="124" spans="1:8" ht="31.5" hidden="1" x14ac:dyDescent="0.25">
      <c r="A124" s="16" t="s">
        <v>128</v>
      </c>
      <c r="B124" s="16" t="s">
        <v>132</v>
      </c>
      <c r="C124" s="16" t="s">
        <v>249</v>
      </c>
      <c r="D124" s="16" t="s">
        <v>249</v>
      </c>
      <c r="E124" s="16" t="s">
        <v>249</v>
      </c>
      <c r="F124" s="16" t="s">
        <v>249</v>
      </c>
      <c r="G124" s="16" t="s">
        <v>249</v>
      </c>
      <c r="H124" s="16">
        <f t="shared" si="3"/>
        <v>0</v>
      </c>
    </row>
    <row r="125" spans="1:8" ht="31.5" x14ac:dyDescent="0.25">
      <c r="A125" s="16" t="s">
        <v>128</v>
      </c>
      <c r="B125" s="16" t="s">
        <v>139</v>
      </c>
      <c r="C125" s="16" t="s">
        <v>243</v>
      </c>
      <c r="D125" s="16" t="s">
        <v>249</v>
      </c>
      <c r="E125" s="16" t="s">
        <v>249</v>
      </c>
      <c r="F125" s="16" t="s">
        <v>243</v>
      </c>
      <c r="G125" s="16" t="s">
        <v>249</v>
      </c>
      <c r="H125" s="16">
        <f t="shared" si="3"/>
        <v>2</v>
      </c>
    </row>
    <row r="126" spans="1:8" ht="31.5" x14ac:dyDescent="0.25">
      <c r="A126" s="16" t="s">
        <v>128</v>
      </c>
      <c r="B126" s="16" t="s">
        <v>140</v>
      </c>
      <c r="C126" s="16" t="s">
        <v>243</v>
      </c>
      <c r="D126" s="16" t="s">
        <v>249</v>
      </c>
      <c r="E126" s="16" t="s">
        <v>243</v>
      </c>
      <c r="F126" s="16" t="s">
        <v>249</v>
      </c>
      <c r="G126" s="16" t="s">
        <v>249</v>
      </c>
      <c r="H126" s="16">
        <f t="shared" si="3"/>
        <v>2</v>
      </c>
    </row>
    <row r="127" spans="1:8" ht="31.5" x14ac:dyDescent="0.25">
      <c r="A127" s="16" t="s">
        <v>128</v>
      </c>
      <c r="B127" s="16" t="s">
        <v>141</v>
      </c>
      <c r="C127" s="16" t="s">
        <v>243</v>
      </c>
      <c r="D127" s="16" t="s">
        <v>249</v>
      </c>
      <c r="E127" s="16" t="s">
        <v>249</v>
      </c>
      <c r="F127" s="16" t="s">
        <v>243</v>
      </c>
      <c r="G127" s="16" t="s">
        <v>249</v>
      </c>
      <c r="H127" s="16">
        <f t="shared" si="3"/>
        <v>2</v>
      </c>
    </row>
    <row r="128" spans="1:8" ht="31.5" x14ac:dyDescent="0.25">
      <c r="A128" s="16" t="s">
        <v>128</v>
      </c>
      <c r="B128" s="16" t="s">
        <v>142</v>
      </c>
      <c r="C128" s="16" t="s">
        <v>243</v>
      </c>
      <c r="D128" s="16" t="s">
        <v>249</v>
      </c>
      <c r="E128" s="16" t="s">
        <v>243</v>
      </c>
      <c r="F128" s="16" t="s">
        <v>249</v>
      </c>
      <c r="G128" s="16" t="s">
        <v>249</v>
      </c>
      <c r="H128" s="16">
        <f t="shared" si="3"/>
        <v>2</v>
      </c>
    </row>
    <row r="129" spans="1:8" ht="31.5" x14ac:dyDescent="0.25">
      <c r="A129" s="16" t="s">
        <v>128</v>
      </c>
      <c r="B129" s="16" t="s">
        <v>143</v>
      </c>
      <c r="C129" s="16" t="s">
        <v>243</v>
      </c>
      <c r="D129" s="16" t="s">
        <v>249</v>
      </c>
      <c r="E129" s="16" t="s">
        <v>243</v>
      </c>
      <c r="F129" s="16" t="s">
        <v>249</v>
      </c>
      <c r="G129" s="16" t="s">
        <v>249</v>
      </c>
      <c r="H129" s="16">
        <f t="shared" si="3"/>
        <v>2</v>
      </c>
    </row>
    <row r="130" spans="1:8" ht="31.5" x14ac:dyDescent="0.25">
      <c r="A130" s="16" t="s">
        <v>128</v>
      </c>
      <c r="B130" s="16" t="s">
        <v>144</v>
      </c>
      <c r="C130" s="16" t="s">
        <v>243</v>
      </c>
      <c r="D130" s="16" t="s">
        <v>249</v>
      </c>
      <c r="E130" s="16" t="s">
        <v>243</v>
      </c>
      <c r="F130" s="16" t="s">
        <v>249</v>
      </c>
      <c r="G130" s="16" t="s">
        <v>249</v>
      </c>
      <c r="H130" s="16">
        <f t="shared" ref="H130:H161" si="4">COUNTIF(C130:G130,"✔")</f>
        <v>2</v>
      </c>
    </row>
    <row r="131" spans="1:8" ht="31.5" x14ac:dyDescent="0.25">
      <c r="A131" s="16" t="s">
        <v>128</v>
      </c>
      <c r="B131" s="16" t="s">
        <v>215</v>
      </c>
      <c r="C131" s="16" t="s">
        <v>243</v>
      </c>
      <c r="D131" s="16" t="s">
        <v>249</v>
      </c>
      <c r="E131" s="16" t="s">
        <v>243</v>
      </c>
      <c r="F131" s="16" t="s">
        <v>249</v>
      </c>
      <c r="G131" s="16" t="s">
        <v>249</v>
      </c>
      <c r="H131" s="16">
        <f t="shared" si="4"/>
        <v>2</v>
      </c>
    </row>
    <row r="132" spans="1:8" ht="31.5" x14ac:dyDescent="0.25">
      <c r="A132" s="16" t="s">
        <v>128</v>
      </c>
      <c r="B132" s="16" t="s">
        <v>145</v>
      </c>
      <c r="C132" s="16" t="s">
        <v>243</v>
      </c>
      <c r="D132" s="16" t="s">
        <v>249</v>
      </c>
      <c r="E132" s="16" t="s">
        <v>243</v>
      </c>
      <c r="F132" s="16" t="s">
        <v>249</v>
      </c>
      <c r="G132" s="16" t="s">
        <v>249</v>
      </c>
      <c r="H132" s="16">
        <f t="shared" si="4"/>
        <v>2</v>
      </c>
    </row>
    <row r="133" spans="1:8" ht="31.5" x14ac:dyDescent="0.25">
      <c r="A133" s="16" t="s">
        <v>128</v>
      </c>
      <c r="B133" s="16" t="s">
        <v>147</v>
      </c>
      <c r="C133" s="16" t="s">
        <v>243</v>
      </c>
      <c r="D133" s="16" t="s">
        <v>249</v>
      </c>
      <c r="E133" s="16" t="s">
        <v>243</v>
      </c>
      <c r="F133" s="16" t="s">
        <v>249</v>
      </c>
      <c r="G133" s="16" t="s">
        <v>249</v>
      </c>
      <c r="H133" s="16">
        <f t="shared" si="4"/>
        <v>2</v>
      </c>
    </row>
    <row r="134" spans="1:8" ht="31.5" x14ac:dyDescent="0.25">
      <c r="A134" s="16" t="s">
        <v>128</v>
      </c>
      <c r="B134" s="16" t="s">
        <v>148</v>
      </c>
      <c r="C134" s="16" t="s">
        <v>243</v>
      </c>
      <c r="D134" s="16" t="s">
        <v>249</v>
      </c>
      <c r="E134" s="16" t="s">
        <v>243</v>
      </c>
      <c r="F134" s="16" t="s">
        <v>249</v>
      </c>
      <c r="G134" s="16" t="s">
        <v>249</v>
      </c>
      <c r="H134" s="16">
        <f t="shared" si="4"/>
        <v>2</v>
      </c>
    </row>
    <row r="135" spans="1:8" ht="31.5" x14ac:dyDescent="0.25">
      <c r="A135" s="16" t="s">
        <v>128</v>
      </c>
      <c r="B135" s="16" t="s">
        <v>150</v>
      </c>
      <c r="C135" s="16" t="s">
        <v>243</v>
      </c>
      <c r="D135" s="16" t="s">
        <v>249</v>
      </c>
      <c r="E135" s="16" t="s">
        <v>243</v>
      </c>
      <c r="F135" s="16" t="s">
        <v>249</v>
      </c>
      <c r="G135" s="16" t="s">
        <v>249</v>
      </c>
      <c r="H135" s="16">
        <f t="shared" si="4"/>
        <v>2</v>
      </c>
    </row>
    <row r="136" spans="1:8" ht="31.5" x14ac:dyDescent="0.25">
      <c r="A136" s="16" t="s">
        <v>152</v>
      </c>
      <c r="B136" s="16" t="s">
        <v>196</v>
      </c>
      <c r="C136" s="16" t="s">
        <v>243</v>
      </c>
      <c r="D136" s="16" t="s">
        <v>249</v>
      </c>
      <c r="E136" s="16" t="s">
        <v>243</v>
      </c>
      <c r="F136" s="16" t="s">
        <v>249</v>
      </c>
      <c r="G136" s="16" t="s">
        <v>249</v>
      </c>
      <c r="H136" s="16">
        <f t="shared" si="4"/>
        <v>2</v>
      </c>
    </row>
    <row r="137" spans="1:8" ht="31.5" x14ac:dyDescent="0.25">
      <c r="A137" s="16" t="s">
        <v>152</v>
      </c>
      <c r="B137" s="16" t="s">
        <v>155</v>
      </c>
      <c r="C137" s="16" t="s">
        <v>243</v>
      </c>
      <c r="D137" s="16" t="s">
        <v>249</v>
      </c>
      <c r="E137" s="16" t="s">
        <v>243</v>
      </c>
      <c r="F137" s="16" t="s">
        <v>249</v>
      </c>
      <c r="G137" s="16" t="s">
        <v>249</v>
      </c>
      <c r="H137" s="16">
        <f t="shared" si="4"/>
        <v>2</v>
      </c>
    </row>
    <row r="138" spans="1:8" ht="31.5" x14ac:dyDescent="0.25">
      <c r="A138" s="16" t="s">
        <v>152</v>
      </c>
      <c r="B138" s="16" t="s">
        <v>158</v>
      </c>
      <c r="C138" s="16" t="s">
        <v>243</v>
      </c>
      <c r="D138" s="16" t="s">
        <v>249</v>
      </c>
      <c r="E138" s="16" t="s">
        <v>243</v>
      </c>
      <c r="F138" s="16" t="s">
        <v>249</v>
      </c>
      <c r="G138" s="16" t="s">
        <v>249</v>
      </c>
      <c r="H138" s="16">
        <f t="shared" si="4"/>
        <v>2</v>
      </c>
    </row>
    <row r="139" spans="1:8" ht="31.5" hidden="1" x14ac:dyDescent="0.25">
      <c r="A139" s="16" t="s">
        <v>128</v>
      </c>
      <c r="B139" s="16" t="s">
        <v>146</v>
      </c>
      <c r="C139" s="16" t="s">
        <v>249</v>
      </c>
      <c r="D139" s="16" t="s">
        <v>249</v>
      </c>
      <c r="E139" s="16" t="s">
        <v>249</v>
      </c>
      <c r="F139" s="16" t="s">
        <v>249</v>
      </c>
      <c r="G139" s="16" t="s">
        <v>249</v>
      </c>
      <c r="H139" s="16">
        <f t="shared" si="4"/>
        <v>0</v>
      </c>
    </row>
    <row r="140" spans="1:8" ht="31.5" x14ac:dyDescent="0.25">
      <c r="A140" s="16" t="s">
        <v>152</v>
      </c>
      <c r="B140" s="16" t="s">
        <v>159</v>
      </c>
      <c r="C140" s="16" t="s">
        <v>243</v>
      </c>
      <c r="D140" s="16" t="s">
        <v>243</v>
      </c>
      <c r="E140" s="16" t="s">
        <v>249</v>
      </c>
      <c r="F140" s="16" t="s">
        <v>249</v>
      </c>
      <c r="G140" s="16" t="s">
        <v>249</v>
      </c>
      <c r="H140" s="16">
        <f t="shared" si="4"/>
        <v>2</v>
      </c>
    </row>
    <row r="141" spans="1:8" ht="31.5" x14ac:dyDescent="0.25">
      <c r="A141" s="16" t="s">
        <v>152</v>
      </c>
      <c r="B141" s="16" t="s">
        <v>197</v>
      </c>
      <c r="C141" s="16" t="s">
        <v>243</v>
      </c>
      <c r="D141" s="16" t="s">
        <v>243</v>
      </c>
      <c r="E141" s="16" t="s">
        <v>249</v>
      </c>
      <c r="F141" s="16" t="s">
        <v>249</v>
      </c>
      <c r="G141" s="16" t="s">
        <v>249</v>
      </c>
      <c r="H141" s="16">
        <f t="shared" si="4"/>
        <v>2</v>
      </c>
    </row>
    <row r="142" spans="1:8" ht="31.5" x14ac:dyDescent="0.25">
      <c r="A142" s="16" t="s">
        <v>152</v>
      </c>
      <c r="B142" s="16" t="s">
        <v>165</v>
      </c>
      <c r="C142" s="16" t="s">
        <v>243</v>
      </c>
      <c r="D142" s="16" t="s">
        <v>249</v>
      </c>
      <c r="E142" s="16" t="s">
        <v>243</v>
      </c>
      <c r="F142" s="16" t="s">
        <v>249</v>
      </c>
      <c r="G142" s="16" t="s">
        <v>249</v>
      </c>
      <c r="H142" s="16">
        <f t="shared" si="4"/>
        <v>2</v>
      </c>
    </row>
    <row r="143" spans="1:8" ht="31.5" x14ac:dyDescent="0.25">
      <c r="A143" s="16" t="s">
        <v>152</v>
      </c>
      <c r="B143" s="16" t="s">
        <v>167</v>
      </c>
      <c r="C143" s="16" t="s">
        <v>243</v>
      </c>
      <c r="D143" s="16" t="s">
        <v>249</v>
      </c>
      <c r="E143" s="16" t="s">
        <v>243</v>
      </c>
      <c r="F143" s="16" t="s">
        <v>249</v>
      </c>
      <c r="G143" s="16" t="s">
        <v>249</v>
      </c>
      <c r="H143" s="16">
        <f t="shared" si="4"/>
        <v>2</v>
      </c>
    </row>
    <row r="144" spans="1:8" ht="31.5" x14ac:dyDescent="0.25">
      <c r="A144" s="16" t="s">
        <v>169</v>
      </c>
      <c r="B144" s="16" t="s">
        <v>170</v>
      </c>
      <c r="C144" s="16" t="s">
        <v>243</v>
      </c>
      <c r="D144" s="16" t="s">
        <v>249</v>
      </c>
      <c r="E144" s="16" t="s">
        <v>243</v>
      </c>
      <c r="F144" s="16" t="s">
        <v>249</v>
      </c>
      <c r="G144" s="16" t="s">
        <v>249</v>
      </c>
      <c r="H144" s="16">
        <f t="shared" si="4"/>
        <v>2</v>
      </c>
    </row>
    <row r="145" spans="1:8" ht="31.5" x14ac:dyDescent="0.25">
      <c r="A145" s="16" t="s">
        <v>169</v>
      </c>
      <c r="B145" s="16" t="s">
        <v>171</v>
      </c>
      <c r="C145" s="16" t="s">
        <v>243</v>
      </c>
      <c r="D145" s="16" t="s">
        <v>249</v>
      </c>
      <c r="E145" s="16" t="s">
        <v>243</v>
      </c>
      <c r="F145" s="16" t="s">
        <v>249</v>
      </c>
      <c r="G145" s="16" t="s">
        <v>249</v>
      </c>
      <c r="H145" s="16">
        <f t="shared" si="4"/>
        <v>2</v>
      </c>
    </row>
    <row r="146" spans="1:8" ht="31.5" x14ac:dyDescent="0.25">
      <c r="A146" s="16" t="s">
        <v>169</v>
      </c>
      <c r="B146" s="16" t="s">
        <v>172</v>
      </c>
      <c r="C146" s="16" t="s">
        <v>243</v>
      </c>
      <c r="D146" s="16" t="s">
        <v>249</v>
      </c>
      <c r="E146" s="16" t="s">
        <v>243</v>
      </c>
      <c r="F146" s="16" t="s">
        <v>249</v>
      </c>
      <c r="G146" s="16" t="s">
        <v>249</v>
      </c>
      <c r="H146" s="16">
        <f t="shared" si="4"/>
        <v>2</v>
      </c>
    </row>
    <row r="147" spans="1:8" ht="31.5" x14ac:dyDescent="0.25">
      <c r="A147" s="16" t="s">
        <v>169</v>
      </c>
      <c r="B147" s="16" t="s">
        <v>160</v>
      </c>
      <c r="C147" s="16" t="s">
        <v>243</v>
      </c>
      <c r="D147" s="16" t="s">
        <v>249</v>
      </c>
      <c r="E147" s="16" t="s">
        <v>243</v>
      </c>
      <c r="F147" s="16" t="s">
        <v>249</v>
      </c>
      <c r="G147" s="16" t="s">
        <v>249</v>
      </c>
      <c r="H147" s="16">
        <f t="shared" si="4"/>
        <v>2</v>
      </c>
    </row>
    <row r="148" spans="1:8" ht="31.5" x14ac:dyDescent="0.25">
      <c r="A148" s="16" t="s">
        <v>169</v>
      </c>
      <c r="B148" s="16" t="s">
        <v>177</v>
      </c>
      <c r="C148" s="16" t="s">
        <v>243</v>
      </c>
      <c r="D148" s="16" t="s">
        <v>249</v>
      </c>
      <c r="E148" s="16" t="s">
        <v>243</v>
      </c>
      <c r="F148" s="16" t="s">
        <v>249</v>
      </c>
      <c r="G148" s="16" t="s">
        <v>249</v>
      </c>
      <c r="H148" s="16">
        <f t="shared" si="4"/>
        <v>2</v>
      </c>
    </row>
    <row r="149" spans="1:8" ht="31.5" x14ac:dyDescent="0.25">
      <c r="A149" s="16" t="s">
        <v>192</v>
      </c>
      <c r="B149" s="16" t="s">
        <v>204</v>
      </c>
      <c r="C149" s="16" t="s">
        <v>243</v>
      </c>
      <c r="D149" s="16" t="s">
        <v>249</v>
      </c>
      <c r="E149" s="16" t="s">
        <v>243</v>
      </c>
      <c r="F149" s="16" t="s">
        <v>249</v>
      </c>
      <c r="G149" s="16" t="s">
        <v>249</v>
      </c>
      <c r="H149" s="16">
        <f t="shared" si="4"/>
        <v>2</v>
      </c>
    </row>
    <row r="150" spans="1:8" ht="31.5" x14ac:dyDescent="0.25">
      <c r="A150" s="16" t="s">
        <v>192</v>
      </c>
      <c r="B150" s="16" t="s">
        <v>156</v>
      </c>
      <c r="C150" s="16" t="s">
        <v>243</v>
      </c>
      <c r="D150" s="16" t="s">
        <v>249</v>
      </c>
      <c r="E150" s="16" t="s">
        <v>243</v>
      </c>
      <c r="F150" s="16" t="s">
        <v>249</v>
      </c>
      <c r="G150" s="16" t="s">
        <v>249</v>
      </c>
      <c r="H150" s="16">
        <f t="shared" si="4"/>
        <v>2</v>
      </c>
    </row>
    <row r="151" spans="1:8" ht="31.5" x14ac:dyDescent="0.25">
      <c r="A151" s="16" t="s">
        <v>192</v>
      </c>
      <c r="B151" s="16" t="s">
        <v>157</v>
      </c>
      <c r="C151" s="16" t="s">
        <v>243</v>
      </c>
      <c r="D151" s="16" t="s">
        <v>243</v>
      </c>
      <c r="E151" s="16" t="s">
        <v>249</v>
      </c>
      <c r="F151" s="16" t="s">
        <v>249</v>
      </c>
      <c r="G151" s="16" t="s">
        <v>249</v>
      </c>
      <c r="H151" s="16">
        <f t="shared" si="4"/>
        <v>2</v>
      </c>
    </row>
    <row r="152" spans="1:8" ht="31.5" x14ac:dyDescent="0.25">
      <c r="A152" s="16" t="s">
        <v>192</v>
      </c>
      <c r="B152" s="16" t="s">
        <v>95</v>
      </c>
      <c r="C152" s="16" t="s">
        <v>243</v>
      </c>
      <c r="D152" s="16" t="s">
        <v>249</v>
      </c>
      <c r="E152" s="16" t="s">
        <v>243</v>
      </c>
      <c r="F152" s="16" t="s">
        <v>249</v>
      </c>
      <c r="G152" s="16" t="s">
        <v>249</v>
      </c>
      <c r="H152" s="16">
        <f t="shared" si="4"/>
        <v>2</v>
      </c>
    </row>
    <row r="153" spans="1:8" ht="31.5" hidden="1" x14ac:dyDescent="0.25">
      <c r="A153" s="16" t="s">
        <v>152</v>
      </c>
      <c r="B153" s="16" t="s">
        <v>160</v>
      </c>
      <c r="C153" s="16" t="s">
        <v>249</v>
      </c>
      <c r="D153" s="16" t="s">
        <v>249</v>
      </c>
      <c r="E153" s="16" t="s">
        <v>249</v>
      </c>
      <c r="F153" s="16" t="s">
        <v>249</v>
      </c>
      <c r="G153" s="16" t="s">
        <v>249</v>
      </c>
      <c r="H153" s="16">
        <f t="shared" si="4"/>
        <v>0</v>
      </c>
    </row>
    <row r="154" spans="1:8" ht="31.5" x14ac:dyDescent="0.25">
      <c r="A154" s="16" t="s">
        <v>192</v>
      </c>
      <c r="B154" s="16" t="s">
        <v>134</v>
      </c>
      <c r="C154" s="16" t="s">
        <v>243</v>
      </c>
      <c r="D154" s="16" t="s">
        <v>249</v>
      </c>
      <c r="E154" s="16" t="s">
        <v>243</v>
      </c>
      <c r="F154" s="16" t="s">
        <v>249</v>
      </c>
      <c r="G154" s="16" t="s">
        <v>249</v>
      </c>
      <c r="H154" s="16">
        <f t="shared" si="4"/>
        <v>2</v>
      </c>
    </row>
    <row r="155" spans="1:8" ht="31.5" x14ac:dyDescent="0.25">
      <c r="A155" s="16" t="s">
        <v>192</v>
      </c>
      <c r="B155" s="16" t="s">
        <v>96</v>
      </c>
      <c r="C155" s="16" t="s">
        <v>243</v>
      </c>
      <c r="D155" s="16" t="s">
        <v>249</v>
      </c>
      <c r="E155" s="16" t="s">
        <v>243</v>
      </c>
      <c r="F155" s="16" t="s">
        <v>249</v>
      </c>
      <c r="G155" s="16" t="s">
        <v>249</v>
      </c>
      <c r="H155" s="16">
        <f t="shared" si="4"/>
        <v>2</v>
      </c>
    </row>
    <row r="156" spans="1:8" ht="31.5" x14ac:dyDescent="0.25">
      <c r="A156" s="16" t="s">
        <v>192</v>
      </c>
      <c r="B156" s="16" t="s">
        <v>163</v>
      </c>
      <c r="C156" s="16" t="s">
        <v>243</v>
      </c>
      <c r="D156" s="16" t="s">
        <v>243</v>
      </c>
      <c r="E156" s="16" t="s">
        <v>249</v>
      </c>
      <c r="F156" s="16" t="s">
        <v>249</v>
      </c>
      <c r="G156" s="16" t="s">
        <v>249</v>
      </c>
      <c r="H156" s="16">
        <f t="shared" si="4"/>
        <v>2</v>
      </c>
    </row>
    <row r="157" spans="1:8" ht="31.5" x14ac:dyDescent="0.25">
      <c r="A157" s="16" t="s">
        <v>192</v>
      </c>
      <c r="B157" s="16" t="s">
        <v>101</v>
      </c>
      <c r="C157" s="16" t="s">
        <v>243</v>
      </c>
      <c r="D157" s="16" t="s">
        <v>249</v>
      </c>
      <c r="E157" s="16" t="s">
        <v>243</v>
      </c>
      <c r="F157" s="16" t="s">
        <v>249</v>
      </c>
      <c r="G157" s="16" t="s">
        <v>249</v>
      </c>
      <c r="H157" s="16">
        <f t="shared" si="4"/>
        <v>2</v>
      </c>
    </row>
    <row r="158" spans="1:8" ht="31.5" hidden="1" x14ac:dyDescent="0.25">
      <c r="A158" s="16" t="s">
        <v>152</v>
      </c>
      <c r="B158" s="16" t="s">
        <v>166</v>
      </c>
      <c r="C158" s="16" t="s">
        <v>249</v>
      </c>
      <c r="D158" s="16" t="s">
        <v>249</v>
      </c>
      <c r="E158" s="16" t="s">
        <v>249</v>
      </c>
      <c r="F158" s="16" t="s">
        <v>249</v>
      </c>
      <c r="G158" s="16" t="s">
        <v>249</v>
      </c>
      <c r="H158" s="16">
        <f t="shared" si="4"/>
        <v>0</v>
      </c>
    </row>
    <row r="159" spans="1:8" ht="31.5" x14ac:dyDescent="0.25">
      <c r="A159" s="16" t="s">
        <v>178</v>
      </c>
      <c r="B159" s="16" t="s">
        <v>179</v>
      </c>
      <c r="C159" s="16" t="s">
        <v>243</v>
      </c>
      <c r="D159" s="16" t="s">
        <v>249</v>
      </c>
      <c r="E159" s="16" t="s">
        <v>243</v>
      </c>
      <c r="F159" s="16" t="s">
        <v>249</v>
      </c>
      <c r="G159" s="16" t="s">
        <v>249</v>
      </c>
      <c r="H159" s="16">
        <f t="shared" si="4"/>
        <v>2</v>
      </c>
    </row>
    <row r="160" spans="1:8" ht="31.5" x14ac:dyDescent="0.25">
      <c r="A160" s="16" t="s">
        <v>178</v>
      </c>
      <c r="B160" s="16" t="s">
        <v>180</v>
      </c>
      <c r="C160" s="16" t="s">
        <v>243</v>
      </c>
      <c r="D160" s="16" t="s">
        <v>249</v>
      </c>
      <c r="E160" s="16" t="s">
        <v>243</v>
      </c>
      <c r="F160" s="16" t="s">
        <v>249</v>
      </c>
      <c r="G160" s="16" t="s">
        <v>249</v>
      </c>
      <c r="H160" s="16">
        <f t="shared" si="4"/>
        <v>2</v>
      </c>
    </row>
    <row r="161" spans="1:8" ht="31.5" x14ac:dyDescent="0.25">
      <c r="A161" s="16" t="s">
        <v>178</v>
      </c>
      <c r="B161" s="16" t="s">
        <v>183</v>
      </c>
      <c r="C161" s="16" t="s">
        <v>243</v>
      </c>
      <c r="D161" s="16" t="s">
        <v>249</v>
      </c>
      <c r="E161" s="16" t="s">
        <v>243</v>
      </c>
      <c r="F161" s="16" t="s">
        <v>249</v>
      </c>
      <c r="G161" s="16" t="s">
        <v>249</v>
      </c>
      <c r="H161" s="16">
        <f t="shared" si="4"/>
        <v>2</v>
      </c>
    </row>
    <row r="162" spans="1:8" ht="31.5" x14ac:dyDescent="0.25">
      <c r="A162" s="16" t="s">
        <v>36</v>
      </c>
      <c r="B162" s="16" t="s">
        <v>40</v>
      </c>
      <c r="C162" s="16" t="s">
        <v>243</v>
      </c>
      <c r="D162" s="16" t="s">
        <v>249</v>
      </c>
      <c r="E162" s="16" t="s">
        <v>249</v>
      </c>
      <c r="F162" s="16" t="s">
        <v>249</v>
      </c>
      <c r="G162" s="16" t="s">
        <v>249</v>
      </c>
      <c r="H162" s="16">
        <f t="shared" ref="H162:H190" si="5">COUNTIF(C162:G162,"✔")</f>
        <v>1</v>
      </c>
    </row>
    <row r="163" spans="1:8" ht="31.5" x14ac:dyDescent="0.25">
      <c r="A163" s="16" t="s">
        <v>48</v>
      </c>
      <c r="B163" s="16" t="s">
        <v>49</v>
      </c>
      <c r="C163" s="16" t="s">
        <v>249</v>
      </c>
      <c r="D163" s="16" t="s">
        <v>243</v>
      </c>
      <c r="E163" s="16" t="s">
        <v>249</v>
      </c>
      <c r="F163" s="16" t="s">
        <v>249</v>
      </c>
      <c r="G163" s="16" t="s">
        <v>249</v>
      </c>
      <c r="H163" s="16">
        <f t="shared" si="5"/>
        <v>1</v>
      </c>
    </row>
    <row r="164" spans="1:8" ht="31.5" x14ac:dyDescent="0.25">
      <c r="A164" s="16" t="s">
        <v>48</v>
      </c>
      <c r="B164" s="16" t="s">
        <v>51</v>
      </c>
      <c r="C164" s="16" t="s">
        <v>249</v>
      </c>
      <c r="D164" s="16" t="s">
        <v>243</v>
      </c>
      <c r="E164" s="16" t="s">
        <v>249</v>
      </c>
      <c r="F164" s="16" t="s">
        <v>249</v>
      </c>
      <c r="G164" s="16" t="s">
        <v>249</v>
      </c>
      <c r="H164" s="16">
        <f t="shared" si="5"/>
        <v>1</v>
      </c>
    </row>
    <row r="165" spans="1:8" ht="31.5" x14ac:dyDescent="0.25">
      <c r="A165" s="16" t="s">
        <v>59</v>
      </c>
      <c r="B165" s="16" t="s">
        <v>60</v>
      </c>
      <c r="C165" s="16" t="s">
        <v>249</v>
      </c>
      <c r="D165" s="16" t="s">
        <v>243</v>
      </c>
      <c r="E165" s="16" t="s">
        <v>249</v>
      </c>
      <c r="F165" s="16" t="s">
        <v>249</v>
      </c>
      <c r="G165" s="16" t="s">
        <v>249</v>
      </c>
      <c r="H165" s="16">
        <f t="shared" si="5"/>
        <v>1</v>
      </c>
    </row>
    <row r="166" spans="1:8" ht="31.5" x14ac:dyDescent="0.25">
      <c r="A166" s="16" t="s">
        <v>59</v>
      </c>
      <c r="B166" s="16" t="s">
        <v>61</v>
      </c>
      <c r="C166" s="16" t="s">
        <v>249</v>
      </c>
      <c r="D166" s="16" t="s">
        <v>243</v>
      </c>
      <c r="E166" s="16" t="s">
        <v>249</v>
      </c>
      <c r="F166" s="16" t="s">
        <v>249</v>
      </c>
      <c r="G166" s="16" t="s">
        <v>249</v>
      </c>
      <c r="H166" s="16">
        <f t="shared" si="5"/>
        <v>1</v>
      </c>
    </row>
    <row r="167" spans="1:8" ht="31.5" x14ac:dyDescent="0.25">
      <c r="A167" s="16" t="s">
        <v>59</v>
      </c>
      <c r="B167" s="16" t="s">
        <v>59</v>
      </c>
      <c r="C167" s="16" t="s">
        <v>249</v>
      </c>
      <c r="D167" s="16" t="s">
        <v>243</v>
      </c>
      <c r="E167" s="16" t="s">
        <v>249</v>
      </c>
      <c r="F167" s="16" t="s">
        <v>249</v>
      </c>
      <c r="G167" s="16" t="s">
        <v>249</v>
      </c>
      <c r="H167" s="16">
        <f t="shared" si="5"/>
        <v>1</v>
      </c>
    </row>
    <row r="168" spans="1:8" ht="31.5" x14ac:dyDescent="0.25">
      <c r="A168" s="16" t="s">
        <v>59</v>
      </c>
      <c r="B168" s="16" t="s">
        <v>62</v>
      </c>
      <c r="C168" s="16" t="s">
        <v>249</v>
      </c>
      <c r="D168" s="16" t="s">
        <v>243</v>
      </c>
      <c r="E168" s="16" t="s">
        <v>249</v>
      </c>
      <c r="F168" s="16" t="s">
        <v>249</v>
      </c>
      <c r="G168" s="16" t="s">
        <v>249</v>
      </c>
      <c r="H168" s="16">
        <f t="shared" si="5"/>
        <v>1</v>
      </c>
    </row>
    <row r="169" spans="1:8" ht="31.5" x14ac:dyDescent="0.25">
      <c r="A169" s="16" t="s">
        <v>59</v>
      </c>
      <c r="B169" s="16" t="s">
        <v>63</v>
      </c>
      <c r="C169" s="16" t="s">
        <v>249</v>
      </c>
      <c r="D169" s="16" t="s">
        <v>243</v>
      </c>
      <c r="E169" s="16" t="s">
        <v>249</v>
      </c>
      <c r="F169" s="16" t="s">
        <v>249</v>
      </c>
      <c r="G169" s="16" t="s">
        <v>249</v>
      </c>
      <c r="H169" s="16">
        <f t="shared" si="5"/>
        <v>1</v>
      </c>
    </row>
    <row r="170" spans="1:8" ht="31.5" x14ac:dyDescent="0.25">
      <c r="A170" s="16" t="s">
        <v>59</v>
      </c>
      <c r="B170" s="16" t="s">
        <v>64</v>
      </c>
      <c r="C170" s="16" t="s">
        <v>249</v>
      </c>
      <c r="D170" s="16" t="s">
        <v>243</v>
      </c>
      <c r="E170" s="16" t="s">
        <v>249</v>
      </c>
      <c r="F170" s="16" t="s">
        <v>249</v>
      </c>
      <c r="G170" s="16" t="s">
        <v>249</v>
      </c>
      <c r="H170" s="16">
        <f t="shared" si="5"/>
        <v>1</v>
      </c>
    </row>
    <row r="171" spans="1:8" ht="31.5" x14ac:dyDescent="0.25">
      <c r="A171" s="16" t="s">
        <v>59</v>
      </c>
      <c r="B171" s="16" t="s">
        <v>65</v>
      </c>
      <c r="C171" s="16" t="s">
        <v>249</v>
      </c>
      <c r="D171" s="16" t="s">
        <v>243</v>
      </c>
      <c r="E171" s="16" t="s">
        <v>249</v>
      </c>
      <c r="F171" s="16" t="s">
        <v>249</v>
      </c>
      <c r="G171" s="16" t="s">
        <v>249</v>
      </c>
      <c r="H171" s="16">
        <f t="shared" si="5"/>
        <v>1</v>
      </c>
    </row>
    <row r="172" spans="1:8" ht="31.5" x14ac:dyDescent="0.25">
      <c r="A172" s="16" t="s">
        <v>73</v>
      </c>
      <c r="B172" s="16" t="s">
        <v>81</v>
      </c>
      <c r="C172" s="16" t="s">
        <v>243</v>
      </c>
      <c r="D172" s="16" t="s">
        <v>249</v>
      </c>
      <c r="E172" s="16" t="s">
        <v>249</v>
      </c>
      <c r="F172" s="16" t="s">
        <v>249</v>
      </c>
      <c r="G172" s="16" t="s">
        <v>249</v>
      </c>
      <c r="H172" s="16">
        <f t="shared" si="5"/>
        <v>1</v>
      </c>
    </row>
    <row r="173" spans="1:8" ht="31.5" x14ac:dyDescent="0.25">
      <c r="A173" s="16" t="s">
        <v>128</v>
      </c>
      <c r="B173" s="16" t="s">
        <v>133</v>
      </c>
      <c r="C173" s="16" t="s">
        <v>243</v>
      </c>
      <c r="D173" s="16" t="s">
        <v>249</v>
      </c>
      <c r="E173" s="16" t="s">
        <v>249</v>
      </c>
      <c r="F173" s="16" t="s">
        <v>249</v>
      </c>
      <c r="G173" s="16" t="s">
        <v>249</v>
      </c>
      <c r="H173" s="16">
        <f t="shared" si="5"/>
        <v>1</v>
      </c>
    </row>
    <row r="174" spans="1:8" ht="31.5" x14ac:dyDescent="0.25">
      <c r="A174" s="16" t="s">
        <v>128</v>
      </c>
      <c r="B174" s="16" t="s">
        <v>136</v>
      </c>
      <c r="C174" s="16" t="s">
        <v>243</v>
      </c>
      <c r="D174" s="16" t="s">
        <v>249</v>
      </c>
      <c r="E174" s="16" t="s">
        <v>249</v>
      </c>
      <c r="F174" s="16" t="s">
        <v>249</v>
      </c>
      <c r="G174" s="16" t="s">
        <v>249</v>
      </c>
      <c r="H174" s="16">
        <f t="shared" si="5"/>
        <v>1</v>
      </c>
    </row>
    <row r="175" spans="1:8" ht="31.5" x14ac:dyDescent="0.25">
      <c r="A175" s="16" t="s">
        <v>128</v>
      </c>
      <c r="B175" s="16" t="s">
        <v>151</v>
      </c>
      <c r="C175" s="16" t="s">
        <v>243</v>
      </c>
      <c r="D175" s="16" t="s">
        <v>249</v>
      </c>
      <c r="E175" s="16" t="s">
        <v>249</v>
      </c>
      <c r="F175" s="16" t="s">
        <v>249</v>
      </c>
      <c r="G175" s="16" t="s">
        <v>249</v>
      </c>
      <c r="H175" s="16">
        <f t="shared" si="5"/>
        <v>1</v>
      </c>
    </row>
    <row r="176" spans="1:8" ht="31.5" x14ac:dyDescent="0.25">
      <c r="A176" s="16" t="s">
        <v>152</v>
      </c>
      <c r="B176" s="16" t="s">
        <v>154</v>
      </c>
      <c r="C176" s="16" t="s">
        <v>243</v>
      </c>
      <c r="D176" s="16" t="s">
        <v>249</v>
      </c>
      <c r="E176" s="16" t="s">
        <v>249</v>
      </c>
      <c r="F176" s="16" t="s">
        <v>249</v>
      </c>
      <c r="G176" s="16" t="s">
        <v>249</v>
      </c>
      <c r="H176" s="16">
        <f t="shared" si="5"/>
        <v>1</v>
      </c>
    </row>
    <row r="177" spans="1:8" ht="31.5" hidden="1" x14ac:dyDescent="0.25">
      <c r="A177" s="16" t="s">
        <v>192</v>
      </c>
      <c r="B177" s="16" t="s">
        <v>205</v>
      </c>
      <c r="C177" s="16" t="s">
        <v>249</v>
      </c>
      <c r="D177" s="16" t="s">
        <v>249</v>
      </c>
      <c r="E177" s="16" t="s">
        <v>249</v>
      </c>
      <c r="F177" s="16" t="s">
        <v>249</v>
      </c>
      <c r="G177" s="16" t="s">
        <v>249</v>
      </c>
      <c r="H177" s="16">
        <f t="shared" si="5"/>
        <v>0</v>
      </c>
    </row>
    <row r="178" spans="1:8" ht="31.5" x14ac:dyDescent="0.25">
      <c r="A178" s="16" t="s">
        <v>152</v>
      </c>
      <c r="B178" s="16" t="s">
        <v>195</v>
      </c>
      <c r="C178" s="16" t="s">
        <v>243</v>
      </c>
      <c r="D178" s="16" t="s">
        <v>249</v>
      </c>
      <c r="E178" s="16" t="s">
        <v>249</v>
      </c>
      <c r="F178" s="16" t="s">
        <v>249</v>
      </c>
      <c r="G178" s="16" t="s">
        <v>249</v>
      </c>
      <c r="H178" s="16">
        <f t="shared" si="5"/>
        <v>1</v>
      </c>
    </row>
    <row r="179" spans="1:8" ht="31.5" x14ac:dyDescent="0.25">
      <c r="A179" s="16" t="s">
        <v>152</v>
      </c>
      <c r="B179" s="16" t="s">
        <v>194</v>
      </c>
      <c r="C179" s="16" t="s">
        <v>249</v>
      </c>
      <c r="D179" s="16" t="s">
        <v>243</v>
      </c>
      <c r="E179" s="16" t="s">
        <v>249</v>
      </c>
      <c r="F179" s="16" t="s">
        <v>249</v>
      </c>
      <c r="G179" s="16" t="s">
        <v>249</v>
      </c>
      <c r="H179" s="16">
        <f t="shared" si="5"/>
        <v>1</v>
      </c>
    </row>
    <row r="180" spans="1:8" ht="31.5" x14ac:dyDescent="0.25">
      <c r="A180" s="16" t="s">
        <v>152</v>
      </c>
      <c r="B180" s="16" t="s">
        <v>161</v>
      </c>
      <c r="C180" s="16" t="s">
        <v>243</v>
      </c>
      <c r="D180" s="16" t="s">
        <v>249</v>
      </c>
      <c r="E180" s="16" t="s">
        <v>249</v>
      </c>
      <c r="F180" s="16" t="s">
        <v>249</v>
      </c>
      <c r="G180" s="16" t="s">
        <v>249</v>
      </c>
      <c r="H180" s="16">
        <f t="shared" si="5"/>
        <v>1</v>
      </c>
    </row>
    <row r="181" spans="1:8" ht="31.5" x14ac:dyDescent="0.25">
      <c r="A181" s="16" t="s">
        <v>152</v>
      </c>
      <c r="B181" s="16" t="s">
        <v>168</v>
      </c>
      <c r="C181" s="16" t="s">
        <v>243</v>
      </c>
      <c r="D181" s="16" t="s">
        <v>249</v>
      </c>
      <c r="E181" s="16" t="s">
        <v>249</v>
      </c>
      <c r="F181" s="16" t="s">
        <v>249</v>
      </c>
      <c r="G181" s="16" t="s">
        <v>249</v>
      </c>
      <c r="H181" s="16">
        <f t="shared" si="5"/>
        <v>1</v>
      </c>
    </row>
    <row r="182" spans="1:8" ht="31.5" x14ac:dyDescent="0.25">
      <c r="A182" s="16" t="s">
        <v>169</v>
      </c>
      <c r="B182" s="16" t="s">
        <v>173</v>
      </c>
      <c r="C182" s="16" t="s">
        <v>243</v>
      </c>
      <c r="D182" s="16" t="s">
        <v>249</v>
      </c>
      <c r="E182" s="16" t="s">
        <v>249</v>
      </c>
      <c r="F182" s="16" t="s">
        <v>249</v>
      </c>
      <c r="G182" s="16" t="s">
        <v>249</v>
      </c>
      <c r="H182" s="16">
        <f t="shared" si="5"/>
        <v>1</v>
      </c>
    </row>
    <row r="183" spans="1:8" ht="31.5" hidden="1" x14ac:dyDescent="0.25">
      <c r="A183" s="16" t="s">
        <v>192</v>
      </c>
      <c r="B183" s="16" t="s">
        <v>164</v>
      </c>
      <c r="C183" s="16" t="s">
        <v>249</v>
      </c>
      <c r="D183" s="16" t="s">
        <v>249</v>
      </c>
      <c r="E183" s="16" t="s">
        <v>249</v>
      </c>
      <c r="F183" s="16" t="s">
        <v>249</v>
      </c>
      <c r="G183" s="16" t="s">
        <v>249</v>
      </c>
      <c r="H183" s="16">
        <f t="shared" si="5"/>
        <v>0</v>
      </c>
    </row>
    <row r="184" spans="1:8" ht="31.5" x14ac:dyDescent="0.25">
      <c r="A184" s="16" t="s">
        <v>169</v>
      </c>
      <c r="B184" s="16" t="s">
        <v>174</v>
      </c>
      <c r="C184" s="16" t="s">
        <v>243</v>
      </c>
      <c r="D184" s="16" t="s">
        <v>249</v>
      </c>
      <c r="E184" s="16" t="s">
        <v>249</v>
      </c>
      <c r="F184" s="16" t="s">
        <v>249</v>
      </c>
      <c r="G184" s="16" t="s">
        <v>249</v>
      </c>
      <c r="H184" s="16">
        <f t="shared" si="5"/>
        <v>1</v>
      </c>
    </row>
    <row r="185" spans="1:8" ht="31.5" x14ac:dyDescent="0.25">
      <c r="A185" s="16" t="s">
        <v>169</v>
      </c>
      <c r="B185" s="16" t="s">
        <v>175</v>
      </c>
      <c r="C185" s="16" t="s">
        <v>243</v>
      </c>
      <c r="D185" s="16" t="s">
        <v>249</v>
      </c>
      <c r="E185" s="16" t="s">
        <v>249</v>
      </c>
      <c r="F185" s="16" t="s">
        <v>249</v>
      </c>
      <c r="G185" s="16" t="s">
        <v>249</v>
      </c>
      <c r="H185" s="16">
        <f t="shared" si="5"/>
        <v>1</v>
      </c>
    </row>
    <row r="186" spans="1:8" ht="31.5" x14ac:dyDescent="0.25">
      <c r="A186" s="16" t="s">
        <v>169</v>
      </c>
      <c r="B186" s="16" t="s">
        <v>176</v>
      </c>
      <c r="C186" s="16" t="s">
        <v>243</v>
      </c>
      <c r="D186" s="16" t="s">
        <v>249</v>
      </c>
      <c r="E186" s="16" t="s">
        <v>249</v>
      </c>
      <c r="F186" s="16" t="s">
        <v>249</v>
      </c>
      <c r="G186" s="16" t="s">
        <v>249</v>
      </c>
      <c r="H186" s="16">
        <f t="shared" si="5"/>
        <v>1</v>
      </c>
    </row>
    <row r="187" spans="1:8" ht="31.5" x14ac:dyDescent="0.25">
      <c r="A187" s="16" t="s">
        <v>192</v>
      </c>
      <c r="B187" s="16" t="s">
        <v>93</v>
      </c>
      <c r="C187" s="16" t="s">
        <v>243</v>
      </c>
      <c r="D187" s="16" t="s">
        <v>249</v>
      </c>
      <c r="E187" s="16" t="s">
        <v>249</v>
      </c>
      <c r="F187" s="16" t="s">
        <v>249</v>
      </c>
      <c r="G187" s="16" t="s">
        <v>249</v>
      </c>
      <c r="H187" s="16">
        <f t="shared" si="5"/>
        <v>1</v>
      </c>
    </row>
    <row r="188" spans="1:8" ht="31.5" x14ac:dyDescent="0.25">
      <c r="A188" s="16" t="s">
        <v>192</v>
      </c>
      <c r="B188" s="16" t="s">
        <v>203</v>
      </c>
      <c r="C188" s="16" t="s">
        <v>249</v>
      </c>
      <c r="D188" s="16" t="s">
        <v>243</v>
      </c>
      <c r="E188" s="16" t="s">
        <v>249</v>
      </c>
      <c r="F188" s="16" t="s">
        <v>249</v>
      </c>
      <c r="G188" s="16" t="s">
        <v>249</v>
      </c>
      <c r="H188" s="16">
        <f t="shared" si="5"/>
        <v>1</v>
      </c>
    </row>
    <row r="189" spans="1:8" ht="31.5" x14ac:dyDescent="0.25">
      <c r="A189" s="16" t="s">
        <v>192</v>
      </c>
      <c r="B189" s="16" t="s">
        <v>193</v>
      </c>
      <c r="C189" s="16" t="s">
        <v>243</v>
      </c>
      <c r="D189" s="16" t="s">
        <v>249</v>
      </c>
      <c r="E189" s="16" t="s">
        <v>249</v>
      </c>
      <c r="F189" s="16" t="s">
        <v>249</v>
      </c>
      <c r="G189" s="16" t="s">
        <v>249</v>
      </c>
      <c r="H189" s="16">
        <f t="shared" si="5"/>
        <v>1</v>
      </c>
    </row>
    <row r="190" spans="1:8" ht="31.5" x14ac:dyDescent="0.25">
      <c r="A190" s="16" t="s">
        <v>192</v>
      </c>
      <c r="B190" s="16" t="s">
        <v>211</v>
      </c>
      <c r="C190" s="16" t="s">
        <v>243</v>
      </c>
      <c r="D190" s="16" t="s">
        <v>249</v>
      </c>
      <c r="E190" s="16" t="s">
        <v>249</v>
      </c>
      <c r="F190" s="16" t="s">
        <v>249</v>
      </c>
      <c r="G190" s="16" t="s">
        <v>249</v>
      </c>
      <c r="H190" s="16">
        <f t="shared" si="5"/>
        <v>1</v>
      </c>
    </row>
    <row r="191" spans="1:8" ht="31.5" hidden="1" x14ac:dyDescent="0.25">
      <c r="A191" s="16" t="s">
        <v>178</v>
      </c>
      <c r="B191" s="16" t="s">
        <v>184</v>
      </c>
      <c r="C191" s="16" t="s">
        <v>249</v>
      </c>
      <c r="D191" s="16" t="s">
        <v>249</v>
      </c>
      <c r="E191" s="16" t="s">
        <v>249</v>
      </c>
      <c r="F191" s="16" t="s">
        <v>249</v>
      </c>
      <c r="G191" s="16" t="s">
        <v>249</v>
      </c>
      <c r="H191" s="16">
        <f t="shared" ref="H191:H192" si="6">COUNTIF(C191:G191,"✔")</f>
        <v>0</v>
      </c>
    </row>
    <row r="192" spans="1:8" ht="31.5" hidden="1" x14ac:dyDescent="0.25">
      <c r="A192" s="16" t="s">
        <v>178</v>
      </c>
      <c r="B192" s="16" t="s">
        <v>185</v>
      </c>
      <c r="C192" s="16" t="s">
        <v>249</v>
      </c>
      <c r="D192" s="16" t="s">
        <v>249</v>
      </c>
      <c r="E192" s="16" t="s">
        <v>249</v>
      </c>
      <c r="F192" s="16" t="s">
        <v>249</v>
      </c>
      <c r="G192" s="16" t="s">
        <v>249</v>
      </c>
      <c r="H192" s="16">
        <f t="shared" si="6"/>
        <v>0</v>
      </c>
    </row>
  </sheetData>
  <autoFilter ref="A1:H192" xr:uid="{00000000-0009-0000-0000-00000B000000}">
    <filterColumn colId="7">
      <filters>
        <filter val="1"/>
        <filter val="2"/>
        <filter val="3"/>
        <filter val="4"/>
      </filters>
    </filterColumn>
    <sortState xmlns:xlrd2="http://schemas.microsoft.com/office/spreadsheetml/2017/richdata2" ref="A2:H190">
      <sortCondition descending="1" ref="H2:H192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B3:D15"/>
  <sheetViews>
    <sheetView workbookViewId="0">
      <selection activeCell="B30" sqref="B30"/>
    </sheetView>
  </sheetViews>
  <sheetFormatPr defaultRowHeight="15" x14ac:dyDescent="0.25"/>
  <cols>
    <col min="2" max="2" width="78.28515625" customWidth="1"/>
    <col min="3" max="3" width="57.7109375" customWidth="1"/>
    <col min="4" max="4" width="41.5703125" customWidth="1"/>
  </cols>
  <sheetData>
    <row r="3" spans="2:4" x14ac:dyDescent="0.25">
      <c r="B3" s="2" t="s">
        <v>190</v>
      </c>
      <c r="C3" s="3"/>
    </row>
    <row r="4" spans="2:4" x14ac:dyDescent="0.25">
      <c r="B4" s="4" t="s">
        <v>186</v>
      </c>
      <c r="C4" s="4" t="s">
        <v>187</v>
      </c>
      <c r="D4" s="4" t="s">
        <v>191</v>
      </c>
    </row>
    <row r="5" spans="2:4" x14ac:dyDescent="0.25">
      <c r="B5" s="5" t="s">
        <v>188</v>
      </c>
      <c r="C5" s="5" t="s">
        <v>214</v>
      </c>
      <c r="D5" s="5"/>
    </row>
    <row r="6" spans="2:4" x14ac:dyDescent="0.25">
      <c r="B6" s="5" t="s">
        <v>213</v>
      </c>
      <c r="C6" s="5" t="s">
        <v>189</v>
      </c>
      <c r="D6" s="5"/>
    </row>
    <row r="7" spans="2:4" x14ac:dyDescent="0.25">
      <c r="B7" s="5" t="s">
        <v>217</v>
      </c>
      <c r="C7" s="5" t="s">
        <v>218</v>
      </c>
      <c r="D7" s="5"/>
    </row>
    <row r="8" spans="2:4" x14ac:dyDescent="0.25">
      <c r="B8" s="5"/>
      <c r="C8" s="5"/>
      <c r="D8" s="5"/>
    </row>
    <row r="9" spans="2:4" x14ac:dyDescent="0.25">
      <c r="B9" s="5"/>
      <c r="C9" s="5"/>
      <c r="D9" s="5"/>
    </row>
    <row r="10" spans="2:4" x14ac:dyDescent="0.25">
      <c r="B10" s="5"/>
      <c r="C10" s="5"/>
      <c r="D10" s="5"/>
    </row>
    <row r="11" spans="2:4" x14ac:dyDescent="0.25">
      <c r="B11" s="5"/>
      <c r="C11" s="5"/>
      <c r="D11" s="5"/>
    </row>
    <row r="12" spans="2:4" x14ac:dyDescent="0.25">
      <c r="B12" s="5"/>
      <c r="C12" s="5"/>
      <c r="D12" s="5"/>
    </row>
    <row r="13" spans="2:4" x14ac:dyDescent="0.25">
      <c r="B13" s="5"/>
      <c r="C13" s="5"/>
      <c r="D13" s="5"/>
    </row>
    <row r="14" spans="2:4" x14ac:dyDescent="0.25">
      <c r="B14" s="5"/>
      <c r="C14" s="5"/>
      <c r="D14" s="5"/>
    </row>
    <row r="15" spans="2:4" ht="18.75" x14ac:dyDescent="0.3">
      <c r="B15" s="1"/>
      <c r="C15" s="1"/>
    </row>
  </sheetData>
  <pageMargins left="0.7" right="0.7" top="0.75" bottom="0.75" header="0.3" footer="0.3"/>
  <pageSetup scale="78" orientation="landscape" r:id="rId1"/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workbookViewId="0">
      <selection activeCell="C6" sqref="C6"/>
    </sheetView>
  </sheetViews>
  <sheetFormatPr defaultRowHeight="15" x14ac:dyDescent="0.25"/>
  <cols>
    <col min="1" max="1" width="14.85546875" bestFit="1" customWidth="1"/>
    <col min="2" max="2" width="31.85546875" bestFit="1" customWidth="1"/>
    <col min="3" max="3" width="4.85546875" bestFit="1" customWidth="1"/>
  </cols>
  <sheetData>
    <row r="1" spans="1:3" x14ac:dyDescent="0.25">
      <c r="A1" t="s">
        <v>1</v>
      </c>
      <c r="B1" t="s">
        <v>242</v>
      </c>
      <c r="C1" t="s">
        <v>237</v>
      </c>
    </row>
    <row r="2" spans="1:3" x14ac:dyDescent="0.25">
      <c r="A2" t="s">
        <v>12</v>
      </c>
      <c r="B2" t="s">
        <v>16</v>
      </c>
      <c r="C2" t="s">
        <v>243</v>
      </c>
    </row>
    <row r="3" spans="1:3" x14ac:dyDescent="0.25">
      <c r="A3" t="s">
        <v>19</v>
      </c>
      <c r="B3" t="s">
        <v>207</v>
      </c>
      <c r="C3" t="s">
        <v>243</v>
      </c>
    </row>
    <row r="4" spans="1:3" x14ac:dyDescent="0.25">
      <c r="A4" t="s">
        <v>26</v>
      </c>
      <c r="B4" t="s">
        <v>28</v>
      </c>
      <c r="C4" t="s">
        <v>243</v>
      </c>
    </row>
    <row r="5" spans="1:3" x14ac:dyDescent="0.25">
      <c r="A5" t="s">
        <v>26</v>
      </c>
      <c r="B5" t="s">
        <v>29</v>
      </c>
      <c r="C5" t="s">
        <v>243</v>
      </c>
    </row>
    <row r="6" spans="1:3" x14ac:dyDescent="0.25">
      <c r="A6" t="s">
        <v>73</v>
      </c>
      <c r="B6" t="s">
        <v>75</v>
      </c>
      <c r="C6" t="s">
        <v>243</v>
      </c>
    </row>
    <row r="7" spans="1:3" x14ac:dyDescent="0.25">
      <c r="A7" t="s">
        <v>73</v>
      </c>
      <c r="B7" t="s">
        <v>79</v>
      </c>
      <c r="C7" t="s">
        <v>243</v>
      </c>
    </row>
    <row r="8" spans="1:3" x14ac:dyDescent="0.25">
      <c r="A8" t="s">
        <v>73</v>
      </c>
      <c r="B8" t="s">
        <v>86</v>
      </c>
      <c r="C8" t="s">
        <v>243</v>
      </c>
    </row>
    <row r="9" spans="1:3" x14ac:dyDescent="0.25">
      <c r="A9" t="s">
        <v>12</v>
      </c>
      <c r="B9" t="s">
        <v>14</v>
      </c>
      <c r="C9" t="s">
        <v>243</v>
      </c>
    </row>
    <row r="10" spans="1:3" x14ac:dyDescent="0.25">
      <c r="A10" t="s">
        <v>19</v>
      </c>
      <c r="B10" t="s">
        <v>202</v>
      </c>
      <c r="C10" t="s">
        <v>243</v>
      </c>
    </row>
    <row r="11" spans="1:3" x14ac:dyDescent="0.25">
      <c r="A11" t="s">
        <v>19</v>
      </c>
      <c r="B11" t="s">
        <v>208</v>
      </c>
      <c r="C11" t="s">
        <v>243</v>
      </c>
    </row>
    <row r="12" spans="1:3" x14ac:dyDescent="0.25">
      <c r="A12" t="s">
        <v>26</v>
      </c>
      <c r="B12" t="s">
        <v>34</v>
      </c>
      <c r="C12" t="s">
        <v>243</v>
      </c>
    </row>
    <row r="13" spans="1:3" x14ac:dyDescent="0.25">
      <c r="A13" t="s">
        <v>73</v>
      </c>
      <c r="B13" t="s">
        <v>88</v>
      </c>
      <c r="C13" t="s">
        <v>243</v>
      </c>
    </row>
    <row r="14" spans="1:3" x14ac:dyDescent="0.25">
      <c r="A14" t="s">
        <v>73</v>
      </c>
      <c r="B14" t="s">
        <v>91</v>
      </c>
      <c r="C14" t="s">
        <v>243</v>
      </c>
    </row>
    <row r="15" spans="1:3" x14ac:dyDescent="0.25">
      <c r="A15" t="s">
        <v>128</v>
      </c>
      <c r="B15" t="s">
        <v>139</v>
      </c>
      <c r="C15" t="s">
        <v>243</v>
      </c>
    </row>
    <row r="16" spans="1:3" x14ac:dyDescent="0.25">
      <c r="A16" t="s">
        <v>12</v>
      </c>
      <c r="B16" t="s">
        <v>15</v>
      </c>
      <c r="C16" t="s">
        <v>243</v>
      </c>
    </row>
    <row r="17" spans="1:3" x14ac:dyDescent="0.25">
      <c r="A17" t="s">
        <v>12</v>
      </c>
      <c r="B17" t="s">
        <v>17</v>
      </c>
      <c r="C17" t="s">
        <v>243</v>
      </c>
    </row>
    <row r="18" spans="1:3" x14ac:dyDescent="0.25">
      <c r="A18" t="s">
        <v>26</v>
      </c>
      <c r="B18" t="s">
        <v>31</v>
      </c>
      <c r="C18" t="s">
        <v>243</v>
      </c>
    </row>
    <row r="19" spans="1:3" x14ac:dyDescent="0.25">
      <c r="A19" t="s">
        <v>26</v>
      </c>
      <c r="B19" t="s">
        <v>32</v>
      </c>
      <c r="C19" t="s">
        <v>243</v>
      </c>
    </row>
    <row r="20" spans="1:3" x14ac:dyDescent="0.25">
      <c r="A20" t="s">
        <v>26</v>
      </c>
      <c r="B20" t="s">
        <v>35</v>
      </c>
      <c r="C20" t="s">
        <v>243</v>
      </c>
    </row>
    <row r="21" spans="1:3" x14ac:dyDescent="0.25">
      <c r="A21" t="s">
        <v>73</v>
      </c>
      <c r="B21" t="s">
        <v>84</v>
      </c>
      <c r="C21" t="s">
        <v>243</v>
      </c>
    </row>
    <row r="22" spans="1:3" x14ac:dyDescent="0.25">
      <c r="A22" t="s">
        <v>73</v>
      </c>
      <c r="B22" t="s">
        <v>87</v>
      </c>
      <c r="C22" t="s">
        <v>243</v>
      </c>
    </row>
    <row r="23" spans="1:3" x14ac:dyDescent="0.25">
      <c r="A23" t="s">
        <v>73</v>
      </c>
      <c r="B23" t="s">
        <v>89</v>
      </c>
      <c r="C23" t="s">
        <v>243</v>
      </c>
    </row>
    <row r="24" spans="1:3" x14ac:dyDescent="0.25">
      <c r="A24" t="s">
        <v>110</v>
      </c>
      <c r="B24" t="s">
        <v>115</v>
      </c>
      <c r="C24" t="s">
        <v>243</v>
      </c>
    </row>
    <row r="25" spans="1:3" x14ac:dyDescent="0.25">
      <c r="A25" t="s">
        <v>128</v>
      </c>
      <c r="B25" t="s">
        <v>129</v>
      </c>
      <c r="C25" t="s">
        <v>243</v>
      </c>
    </row>
    <row r="26" spans="1:3" x14ac:dyDescent="0.25">
      <c r="A26" t="s">
        <v>128</v>
      </c>
      <c r="B26" t="s">
        <v>134</v>
      </c>
      <c r="C26" t="s">
        <v>243</v>
      </c>
    </row>
    <row r="27" spans="1:3" x14ac:dyDescent="0.25">
      <c r="A27" t="s">
        <v>128</v>
      </c>
      <c r="B27" t="s">
        <v>136</v>
      </c>
      <c r="C27" t="s">
        <v>243</v>
      </c>
    </row>
    <row r="28" spans="1:3" x14ac:dyDescent="0.25">
      <c r="A28" t="s">
        <v>128</v>
      </c>
      <c r="B28" t="s">
        <v>137</v>
      </c>
      <c r="C28" t="s">
        <v>243</v>
      </c>
    </row>
    <row r="29" spans="1:3" x14ac:dyDescent="0.25">
      <c r="A29" t="s">
        <v>128</v>
      </c>
      <c r="B29" t="s">
        <v>147</v>
      </c>
      <c r="C29" t="s">
        <v>243</v>
      </c>
    </row>
    <row r="30" spans="1:3" x14ac:dyDescent="0.25">
      <c r="A30" t="s">
        <v>128</v>
      </c>
      <c r="B30" t="s">
        <v>149</v>
      </c>
      <c r="C30" t="s">
        <v>243</v>
      </c>
    </row>
    <row r="31" spans="1:3" x14ac:dyDescent="0.25">
      <c r="A31" t="s">
        <v>152</v>
      </c>
      <c r="B31" t="s">
        <v>162</v>
      </c>
      <c r="C31" t="s">
        <v>243</v>
      </c>
    </row>
    <row r="32" spans="1:3" x14ac:dyDescent="0.25">
      <c r="A32" t="s">
        <v>152</v>
      </c>
      <c r="B32" t="s">
        <v>165</v>
      </c>
      <c r="C32" t="s">
        <v>243</v>
      </c>
    </row>
    <row r="33" spans="1:3" x14ac:dyDescent="0.25">
      <c r="A33" t="s">
        <v>178</v>
      </c>
      <c r="B33" t="s">
        <v>134</v>
      </c>
      <c r="C33" t="s">
        <v>243</v>
      </c>
    </row>
    <row r="34" spans="1:3" x14ac:dyDescent="0.25">
      <c r="A34" t="s">
        <v>3</v>
      </c>
      <c r="B34" t="s">
        <v>3</v>
      </c>
      <c r="C34" t="s">
        <v>243</v>
      </c>
    </row>
    <row r="35" spans="1:3" x14ac:dyDescent="0.25">
      <c r="A35" t="s">
        <v>12</v>
      </c>
      <c r="B35" t="s">
        <v>13</v>
      </c>
      <c r="C35" t="s">
        <v>243</v>
      </c>
    </row>
    <row r="36" spans="1:3" x14ac:dyDescent="0.25">
      <c r="A36" t="s">
        <v>19</v>
      </c>
      <c r="B36" t="s">
        <v>20</v>
      </c>
      <c r="C36" t="s">
        <v>243</v>
      </c>
    </row>
    <row r="37" spans="1:3" x14ac:dyDescent="0.25">
      <c r="A37" t="s">
        <v>19</v>
      </c>
      <c r="B37" t="s">
        <v>21</v>
      </c>
      <c r="C37" t="s">
        <v>243</v>
      </c>
    </row>
    <row r="38" spans="1:3" x14ac:dyDescent="0.25">
      <c r="A38" t="s">
        <v>19</v>
      </c>
      <c r="B38" t="s">
        <v>22</v>
      </c>
      <c r="C38" t="s">
        <v>243</v>
      </c>
    </row>
    <row r="39" spans="1:3" x14ac:dyDescent="0.25">
      <c r="A39" t="s">
        <v>19</v>
      </c>
      <c r="B39" t="s">
        <v>23</v>
      </c>
      <c r="C39" t="s">
        <v>243</v>
      </c>
    </row>
    <row r="40" spans="1:3" x14ac:dyDescent="0.25">
      <c r="A40" t="s">
        <v>19</v>
      </c>
      <c r="B40" t="s">
        <v>24</v>
      </c>
      <c r="C40" t="s">
        <v>243</v>
      </c>
    </row>
    <row r="41" spans="1:3" x14ac:dyDescent="0.25">
      <c r="A41" t="s">
        <v>19</v>
      </c>
      <c r="B41" t="s">
        <v>25</v>
      </c>
      <c r="C41" t="s">
        <v>243</v>
      </c>
    </row>
    <row r="42" spans="1:3" x14ac:dyDescent="0.25">
      <c r="A42" t="s">
        <v>26</v>
      </c>
      <c r="B42" t="s">
        <v>27</v>
      </c>
      <c r="C42" t="s">
        <v>243</v>
      </c>
    </row>
    <row r="43" spans="1:3" x14ac:dyDescent="0.25">
      <c r="A43" t="s">
        <v>26</v>
      </c>
      <c r="B43" t="s">
        <v>30</v>
      </c>
      <c r="C43" t="s">
        <v>243</v>
      </c>
    </row>
    <row r="44" spans="1:3" x14ac:dyDescent="0.25">
      <c r="A44" t="s">
        <v>26</v>
      </c>
      <c r="B44" t="s">
        <v>33</v>
      </c>
      <c r="C44" t="s">
        <v>243</v>
      </c>
    </row>
    <row r="45" spans="1:3" x14ac:dyDescent="0.25">
      <c r="A45" t="s">
        <v>36</v>
      </c>
      <c r="B45" t="s">
        <v>39</v>
      </c>
      <c r="C45" t="s">
        <v>243</v>
      </c>
    </row>
    <row r="46" spans="1:3" x14ac:dyDescent="0.25">
      <c r="A46" t="s">
        <v>36</v>
      </c>
      <c r="B46" t="s">
        <v>42</v>
      </c>
      <c r="C46" t="s">
        <v>243</v>
      </c>
    </row>
    <row r="47" spans="1:3" x14ac:dyDescent="0.25">
      <c r="A47" t="s">
        <v>36</v>
      </c>
      <c r="B47" t="s">
        <v>46</v>
      </c>
      <c r="C47" t="s">
        <v>243</v>
      </c>
    </row>
    <row r="48" spans="1:3" x14ac:dyDescent="0.25">
      <c r="A48" t="s">
        <v>36</v>
      </c>
      <c r="B48" t="s">
        <v>47</v>
      </c>
      <c r="C48" t="s">
        <v>243</v>
      </c>
    </row>
    <row r="49" spans="1:3" x14ac:dyDescent="0.25">
      <c r="A49" t="s">
        <v>48</v>
      </c>
      <c r="B49" t="s">
        <v>52</v>
      </c>
      <c r="C49" t="s">
        <v>243</v>
      </c>
    </row>
    <row r="50" spans="1:3" x14ac:dyDescent="0.25">
      <c r="A50" t="s">
        <v>48</v>
      </c>
      <c r="B50" t="s">
        <v>56</v>
      </c>
      <c r="C50" t="s">
        <v>243</v>
      </c>
    </row>
    <row r="51" spans="1:3" x14ac:dyDescent="0.25">
      <c r="A51" t="s">
        <v>48</v>
      </c>
      <c r="B51" t="s">
        <v>57</v>
      </c>
      <c r="C51" t="s">
        <v>243</v>
      </c>
    </row>
    <row r="52" spans="1:3" x14ac:dyDescent="0.25">
      <c r="A52" t="s">
        <v>73</v>
      </c>
      <c r="B52" t="s">
        <v>76</v>
      </c>
      <c r="C52" t="s">
        <v>243</v>
      </c>
    </row>
    <row r="53" spans="1:3" x14ac:dyDescent="0.25">
      <c r="A53" t="s">
        <v>73</v>
      </c>
      <c r="B53" t="s">
        <v>77</v>
      </c>
      <c r="C53" t="s">
        <v>243</v>
      </c>
    </row>
    <row r="54" spans="1:3" x14ac:dyDescent="0.25">
      <c r="A54" t="s">
        <v>73</v>
      </c>
      <c r="B54" t="s">
        <v>78</v>
      </c>
      <c r="C54" t="s">
        <v>243</v>
      </c>
    </row>
    <row r="55" spans="1:3" x14ac:dyDescent="0.25">
      <c r="A55" t="s">
        <v>73</v>
      </c>
      <c r="B55" t="s">
        <v>83</v>
      </c>
      <c r="C55" t="s">
        <v>243</v>
      </c>
    </row>
    <row r="56" spans="1:3" x14ac:dyDescent="0.25">
      <c r="A56" t="s">
        <v>73</v>
      </c>
      <c r="B56" t="s">
        <v>85</v>
      </c>
      <c r="C56" t="s">
        <v>243</v>
      </c>
    </row>
    <row r="57" spans="1:3" x14ac:dyDescent="0.25">
      <c r="A57" t="s">
        <v>110</v>
      </c>
      <c r="B57" t="s">
        <v>111</v>
      </c>
      <c r="C57" t="s">
        <v>243</v>
      </c>
    </row>
    <row r="58" spans="1:3" x14ac:dyDescent="0.25">
      <c r="A58" t="s">
        <v>110</v>
      </c>
      <c r="B58" t="s">
        <v>112</v>
      </c>
      <c r="C58" t="s">
        <v>243</v>
      </c>
    </row>
    <row r="59" spans="1:3" x14ac:dyDescent="0.25">
      <c r="A59" t="s">
        <v>110</v>
      </c>
      <c r="B59" t="s">
        <v>113</v>
      </c>
      <c r="C59" t="s">
        <v>243</v>
      </c>
    </row>
    <row r="60" spans="1:3" x14ac:dyDescent="0.25">
      <c r="A60" t="s">
        <v>110</v>
      </c>
      <c r="B60" t="s">
        <v>118</v>
      </c>
      <c r="C60" t="s">
        <v>243</v>
      </c>
    </row>
    <row r="61" spans="1:3" x14ac:dyDescent="0.25">
      <c r="A61" t="s">
        <v>128</v>
      </c>
      <c r="B61" t="s">
        <v>130</v>
      </c>
      <c r="C61" t="s">
        <v>243</v>
      </c>
    </row>
    <row r="62" spans="1:3" x14ac:dyDescent="0.25">
      <c r="A62" t="s">
        <v>128</v>
      </c>
      <c r="B62" t="s">
        <v>135</v>
      </c>
      <c r="C62" t="s">
        <v>243</v>
      </c>
    </row>
    <row r="63" spans="1:3" x14ac:dyDescent="0.25">
      <c r="A63" t="s">
        <v>128</v>
      </c>
      <c r="B63" t="s">
        <v>140</v>
      </c>
      <c r="C63" t="s">
        <v>243</v>
      </c>
    </row>
    <row r="64" spans="1:3" x14ac:dyDescent="0.25">
      <c r="A64" t="s">
        <v>128</v>
      </c>
      <c r="B64" t="s">
        <v>142</v>
      </c>
      <c r="C64" t="s">
        <v>243</v>
      </c>
    </row>
    <row r="65" spans="1:3" x14ac:dyDescent="0.25">
      <c r="A65" t="s">
        <v>128</v>
      </c>
      <c r="B65" t="s">
        <v>143</v>
      </c>
      <c r="C65" t="s">
        <v>243</v>
      </c>
    </row>
    <row r="66" spans="1:3" x14ac:dyDescent="0.25">
      <c r="A66" t="s">
        <v>128</v>
      </c>
      <c r="B66" t="s">
        <v>144</v>
      </c>
      <c r="C66" t="s">
        <v>243</v>
      </c>
    </row>
    <row r="67" spans="1:3" x14ac:dyDescent="0.25">
      <c r="A67" t="s">
        <v>128</v>
      </c>
      <c r="B67" t="s">
        <v>215</v>
      </c>
      <c r="C67" t="s">
        <v>243</v>
      </c>
    </row>
    <row r="68" spans="1:3" x14ac:dyDescent="0.25">
      <c r="A68" t="s">
        <v>128</v>
      </c>
      <c r="B68" t="s">
        <v>145</v>
      </c>
      <c r="C68" t="s">
        <v>243</v>
      </c>
    </row>
    <row r="69" spans="1:3" x14ac:dyDescent="0.25">
      <c r="A69" t="s">
        <v>128</v>
      </c>
      <c r="B69" t="s">
        <v>148</v>
      </c>
      <c r="C69" t="s">
        <v>243</v>
      </c>
    </row>
    <row r="70" spans="1:3" x14ac:dyDescent="0.25">
      <c r="A70" t="s">
        <v>152</v>
      </c>
      <c r="B70" t="s">
        <v>153</v>
      </c>
      <c r="C70" t="s">
        <v>243</v>
      </c>
    </row>
    <row r="71" spans="1:3" x14ac:dyDescent="0.25">
      <c r="A71" t="s">
        <v>152</v>
      </c>
      <c r="B71" t="s">
        <v>196</v>
      </c>
      <c r="C71" t="s">
        <v>243</v>
      </c>
    </row>
    <row r="72" spans="1:3" x14ac:dyDescent="0.25">
      <c r="A72" t="s">
        <v>152</v>
      </c>
      <c r="B72" t="s">
        <v>154</v>
      </c>
      <c r="C72" t="s">
        <v>243</v>
      </c>
    </row>
    <row r="73" spans="1:3" x14ac:dyDescent="0.25">
      <c r="A73" t="s">
        <v>152</v>
      </c>
      <c r="B73" t="s">
        <v>195</v>
      </c>
      <c r="C73" t="s">
        <v>243</v>
      </c>
    </row>
    <row r="74" spans="1:3" x14ac:dyDescent="0.25">
      <c r="A74" t="s">
        <v>152</v>
      </c>
      <c r="B74" t="s">
        <v>161</v>
      </c>
      <c r="C74" t="s">
        <v>243</v>
      </c>
    </row>
    <row r="75" spans="1:3" x14ac:dyDescent="0.25">
      <c r="A75" t="s">
        <v>152</v>
      </c>
      <c r="B75" t="s">
        <v>167</v>
      </c>
      <c r="C75" t="s">
        <v>243</v>
      </c>
    </row>
    <row r="76" spans="1:3" x14ac:dyDescent="0.25">
      <c r="A76" t="s">
        <v>152</v>
      </c>
      <c r="B76" t="s">
        <v>168</v>
      </c>
      <c r="C76" t="s">
        <v>243</v>
      </c>
    </row>
    <row r="77" spans="1:3" x14ac:dyDescent="0.25">
      <c r="A77" t="s">
        <v>169</v>
      </c>
      <c r="B77" t="s">
        <v>170</v>
      </c>
      <c r="C77" t="s">
        <v>243</v>
      </c>
    </row>
    <row r="78" spans="1:3" x14ac:dyDescent="0.25">
      <c r="A78" t="s">
        <v>169</v>
      </c>
      <c r="B78" t="s">
        <v>171</v>
      </c>
      <c r="C78" t="s">
        <v>243</v>
      </c>
    </row>
    <row r="79" spans="1:3" x14ac:dyDescent="0.25">
      <c r="A79" t="s">
        <v>169</v>
      </c>
      <c r="B79" t="s">
        <v>172</v>
      </c>
      <c r="C79" t="s">
        <v>243</v>
      </c>
    </row>
    <row r="80" spans="1:3" x14ac:dyDescent="0.25">
      <c r="A80" t="s">
        <v>169</v>
      </c>
      <c r="B80" t="s">
        <v>160</v>
      </c>
      <c r="C80" t="s">
        <v>243</v>
      </c>
    </row>
    <row r="81" spans="1:3" x14ac:dyDescent="0.25">
      <c r="A81" t="s">
        <v>169</v>
      </c>
      <c r="B81" t="s">
        <v>173</v>
      </c>
      <c r="C81" t="s">
        <v>243</v>
      </c>
    </row>
    <row r="82" spans="1:3" x14ac:dyDescent="0.25">
      <c r="A82" t="s">
        <v>169</v>
      </c>
      <c r="B82" t="s">
        <v>177</v>
      </c>
      <c r="C82" t="s">
        <v>243</v>
      </c>
    </row>
    <row r="83" spans="1:3" x14ac:dyDescent="0.25">
      <c r="A83" t="s">
        <v>192</v>
      </c>
      <c r="B83" t="s">
        <v>157</v>
      </c>
      <c r="C83" t="s">
        <v>243</v>
      </c>
    </row>
    <row r="84" spans="1:3" x14ac:dyDescent="0.25">
      <c r="A84" t="s">
        <v>192</v>
      </c>
      <c r="B84" t="s">
        <v>193</v>
      </c>
      <c r="C84" t="s">
        <v>243</v>
      </c>
    </row>
    <row r="85" spans="1:3" x14ac:dyDescent="0.25">
      <c r="A85" t="s">
        <v>192</v>
      </c>
      <c r="B85" t="s">
        <v>211</v>
      </c>
      <c r="C85" t="s">
        <v>243</v>
      </c>
    </row>
    <row r="86" spans="1:3" x14ac:dyDescent="0.25">
      <c r="A86" t="s">
        <v>178</v>
      </c>
      <c r="B86" t="s">
        <v>183</v>
      </c>
      <c r="C86" t="s">
        <v>243</v>
      </c>
    </row>
    <row r="87" spans="1:3" x14ac:dyDescent="0.25">
      <c r="A87" t="s">
        <v>4</v>
      </c>
      <c r="B87" t="s">
        <v>10</v>
      </c>
      <c r="C87" t="s">
        <v>243</v>
      </c>
    </row>
    <row r="88" spans="1:3" x14ac:dyDescent="0.25">
      <c r="A88" t="s">
        <v>12</v>
      </c>
      <c r="B88" t="s">
        <v>18</v>
      </c>
      <c r="C88" t="s">
        <v>243</v>
      </c>
    </row>
    <row r="89" spans="1:3" x14ac:dyDescent="0.25">
      <c r="A89" t="s">
        <v>36</v>
      </c>
      <c r="B89" t="s">
        <v>38</v>
      </c>
      <c r="C89" t="s">
        <v>243</v>
      </c>
    </row>
    <row r="90" spans="1:3" x14ac:dyDescent="0.25">
      <c r="A90" t="s">
        <v>36</v>
      </c>
      <c r="B90" t="s">
        <v>40</v>
      </c>
      <c r="C90" t="s">
        <v>243</v>
      </c>
    </row>
    <row r="91" spans="1:3" x14ac:dyDescent="0.25">
      <c r="A91" t="s">
        <v>36</v>
      </c>
      <c r="B91" t="s">
        <v>41</v>
      </c>
      <c r="C91" t="s">
        <v>243</v>
      </c>
    </row>
    <row r="92" spans="1:3" x14ac:dyDescent="0.25">
      <c r="A92" t="s">
        <v>36</v>
      </c>
      <c r="B92" t="s">
        <v>36</v>
      </c>
      <c r="C92" t="s">
        <v>243</v>
      </c>
    </row>
    <row r="93" spans="1:3" x14ac:dyDescent="0.25">
      <c r="A93" t="s">
        <v>36</v>
      </c>
      <c r="B93" t="s">
        <v>45</v>
      </c>
      <c r="C93" t="s">
        <v>243</v>
      </c>
    </row>
    <row r="94" spans="1:3" x14ac:dyDescent="0.25">
      <c r="A94" t="s">
        <v>48</v>
      </c>
      <c r="B94" t="s">
        <v>50</v>
      </c>
      <c r="C94" t="s">
        <v>243</v>
      </c>
    </row>
    <row r="95" spans="1:3" x14ac:dyDescent="0.25">
      <c r="A95" t="s">
        <v>48</v>
      </c>
      <c r="B95" t="s">
        <v>48</v>
      </c>
      <c r="C95" t="s">
        <v>243</v>
      </c>
    </row>
    <row r="96" spans="1:3" x14ac:dyDescent="0.25">
      <c r="A96" t="s">
        <v>48</v>
      </c>
      <c r="B96" t="s">
        <v>53</v>
      </c>
      <c r="C96" t="s">
        <v>243</v>
      </c>
    </row>
    <row r="97" spans="1:3" x14ac:dyDescent="0.25">
      <c r="A97" t="s">
        <v>48</v>
      </c>
      <c r="B97" t="s">
        <v>54</v>
      </c>
      <c r="C97" t="s">
        <v>243</v>
      </c>
    </row>
    <row r="98" spans="1:3" x14ac:dyDescent="0.25">
      <c r="A98" t="s">
        <v>48</v>
      </c>
      <c r="B98" t="s">
        <v>55</v>
      </c>
      <c r="C98" t="s">
        <v>243</v>
      </c>
    </row>
    <row r="99" spans="1:3" x14ac:dyDescent="0.25">
      <c r="A99" t="s">
        <v>48</v>
      </c>
      <c r="B99" t="s">
        <v>58</v>
      </c>
      <c r="C99" t="s">
        <v>243</v>
      </c>
    </row>
    <row r="100" spans="1:3" x14ac:dyDescent="0.25">
      <c r="A100" t="s">
        <v>66</v>
      </c>
      <c r="B100" t="s">
        <v>72</v>
      </c>
      <c r="C100" t="s">
        <v>243</v>
      </c>
    </row>
    <row r="101" spans="1:3" x14ac:dyDescent="0.25">
      <c r="A101" t="s">
        <v>73</v>
      </c>
      <c r="B101" t="s">
        <v>81</v>
      </c>
      <c r="C101" t="s">
        <v>243</v>
      </c>
    </row>
    <row r="102" spans="1:3" x14ac:dyDescent="0.25">
      <c r="A102" t="s">
        <v>73</v>
      </c>
      <c r="B102" t="s">
        <v>82</v>
      </c>
      <c r="C102" t="s">
        <v>243</v>
      </c>
    </row>
    <row r="103" spans="1:3" x14ac:dyDescent="0.25">
      <c r="A103" t="s">
        <v>73</v>
      </c>
      <c r="B103" t="s">
        <v>90</v>
      </c>
      <c r="C103" t="s">
        <v>243</v>
      </c>
    </row>
    <row r="104" spans="1:3" x14ac:dyDescent="0.25">
      <c r="A104" t="s">
        <v>92</v>
      </c>
      <c r="B104" t="s">
        <v>94</v>
      </c>
      <c r="C104" t="s">
        <v>243</v>
      </c>
    </row>
    <row r="105" spans="1:3" x14ac:dyDescent="0.25">
      <c r="A105" t="s">
        <v>92</v>
      </c>
      <c r="B105" t="s">
        <v>97</v>
      </c>
      <c r="C105" t="s">
        <v>243</v>
      </c>
    </row>
    <row r="106" spans="1:3" x14ac:dyDescent="0.25">
      <c r="A106" t="s">
        <v>92</v>
      </c>
      <c r="B106" t="s">
        <v>98</v>
      </c>
      <c r="C106" t="s">
        <v>243</v>
      </c>
    </row>
    <row r="107" spans="1:3" x14ac:dyDescent="0.25">
      <c r="A107" t="s">
        <v>92</v>
      </c>
      <c r="B107" t="s">
        <v>99</v>
      </c>
      <c r="C107" t="s">
        <v>243</v>
      </c>
    </row>
    <row r="108" spans="1:3" x14ac:dyDescent="0.25">
      <c r="A108" t="s">
        <v>92</v>
      </c>
      <c r="B108" t="s">
        <v>199</v>
      </c>
      <c r="C108" t="s">
        <v>243</v>
      </c>
    </row>
    <row r="109" spans="1:3" x14ac:dyDescent="0.25">
      <c r="A109" t="s">
        <v>110</v>
      </c>
      <c r="B109" t="s">
        <v>114</v>
      </c>
      <c r="C109" t="s">
        <v>243</v>
      </c>
    </row>
    <row r="110" spans="1:3" x14ac:dyDescent="0.25">
      <c r="A110" t="s">
        <v>110</v>
      </c>
      <c r="B110" t="s">
        <v>116</v>
      </c>
      <c r="C110" t="s">
        <v>243</v>
      </c>
    </row>
    <row r="111" spans="1:3" x14ac:dyDescent="0.25">
      <c r="A111" t="s">
        <v>110</v>
      </c>
      <c r="B111" t="s">
        <v>117</v>
      </c>
      <c r="C111" t="s">
        <v>243</v>
      </c>
    </row>
    <row r="112" spans="1:3" x14ac:dyDescent="0.25">
      <c r="A112" t="s">
        <v>110</v>
      </c>
      <c r="B112" t="s">
        <v>120</v>
      </c>
      <c r="C112" t="s">
        <v>243</v>
      </c>
    </row>
    <row r="113" spans="1:3" x14ac:dyDescent="0.25">
      <c r="A113" t="s">
        <v>121</v>
      </c>
      <c r="B113" t="s">
        <v>122</v>
      </c>
      <c r="C113" t="s">
        <v>243</v>
      </c>
    </row>
    <row r="114" spans="1:3" x14ac:dyDescent="0.25">
      <c r="A114" t="s">
        <v>121</v>
      </c>
      <c r="B114" t="s">
        <v>123</v>
      </c>
      <c r="C114" t="s">
        <v>243</v>
      </c>
    </row>
    <row r="115" spans="1:3" x14ac:dyDescent="0.25">
      <c r="A115" t="s">
        <v>121</v>
      </c>
      <c r="B115" t="s">
        <v>124</v>
      </c>
      <c r="C115" t="s">
        <v>243</v>
      </c>
    </row>
    <row r="116" spans="1:3" x14ac:dyDescent="0.25">
      <c r="A116" t="s">
        <v>121</v>
      </c>
      <c r="B116" t="s">
        <v>125</v>
      </c>
      <c r="C116" t="s">
        <v>243</v>
      </c>
    </row>
    <row r="117" spans="1:3" x14ac:dyDescent="0.25">
      <c r="A117" t="s">
        <v>121</v>
      </c>
      <c r="B117" t="s">
        <v>121</v>
      </c>
      <c r="C117" t="s">
        <v>243</v>
      </c>
    </row>
    <row r="118" spans="1:3" x14ac:dyDescent="0.25">
      <c r="A118" t="s">
        <v>121</v>
      </c>
      <c r="B118" t="s">
        <v>126</v>
      </c>
      <c r="C118" t="s">
        <v>243</v>
      </c>
    </row>
    <row r="119" spans="1:3" x14ac:dyDescent="0.25">
      <c r="A119" t="s">
        <v>121</v>
      </c>
      <c r="B119" t="s">
        <v>127</v>
      </c>
      <c r="C119" t="s">
        <v>243</v>
      </c>
    </row>
    <row r="120" spans="1:3" x14ac:dyDescent="0.25">
      <c r="A120" t="s">
        <v>128</v>
      </c>
      <c r="B120" t="s">
        <v>216</v>
      </c>
      <c r="C120" t="s">
        <v>243</v>
      </c>
    </row>
    <row r="121" spans="1:3" x14ac:dyDescent="0.25">
      <c r="A121" t="s">
        <v>128</v>
      </c>
      <c r="B121" t="s">
        <v>131</v>
      </c>
      <c r="C121" t="s">
        <v>243</v>
      </c>
    </row>
    <row r="122" spans="1:3" x14ac:dyDescent="0.25">
      <c r="A122" t="s">
        <v>128</v>
      </c>
      <c r="B122" t="s">
        <v>133</v>
      </c>
      <c r="C122" t="s">
        <v>243</v>
      </c>
    </row>
    <row r="123" spans="1:3" x14ac:dyDescent="0.25">
      <c r="A123" t="s">
        <v>128</v>
      </c>
      <c r="B123" t="s">
        <v>138</v>
      </c>
      <c r="C123" t="s">
        <v>243</v>
      </c>
    </row>
    <row r="124" spans="1:3" x14ac:dyDescent="0.25">
      <c r="A124" t="s">
        <v>128</v>
      </c>
      <c r="B124" t="s">
        <v>141</v>
      </c>
      <c r="C124" t="s">
        <v>243</v>
      </c>
    </row>
    <row r="125" spans="1:3" x14ac:dyDescent="0.25">
      <c r="A125" t="s">
        <v>128</v>
      </c>
      <c r="B125" t="s">
        <v>150</v>
      </c>
      <c r="C125" t="s">
        <v>243</v>
      </c>
    </row>
    <row r="126" spans="1:3" x14ac:dyDescent="0.25">
      <c r="A126" t="s">
        <v>128</v>
      </c>
      <c r="B126" t="s">
        <v>151</v>
      </c>
      <c r="C126" t="s">
        <v>243</v>
      </c>
    </row>
    <row r="127" spans="1:3" x14ac:dyDescent="0.25">
      <c r="A127" t="s">
        <v>152</v>
      </c>
      <c r="B127" t="s">
        <v>155</v>
      </c>
      <c r="C127" t="s">
        <v>243</v>
      </c>
    </row>
    <row r="128" spans="1:3" x14ac:dyDescent="0.25">
      <c r="A128" t="s">
        <v>152</v>
      </c>
      <c r="B128" t="s">
        <v>158</v>
      </c>
      <c r="C128" t="s">
        <v>243</v>
      </c>
    </row>
    <row r="129" spans="1:3" x14ac:dyDescent="0.25">
      <c r="A129" t="s">
        <v>152</v>
      </c>
      <c r="B129" t="s">
        <v>159</v>
      </c>
      <c r="C129" t="s">
        <v>243</v>
      </c>
    </row>
    <row r="130" spans="1:3" x14ac:dyDescent="0.25">
      <c r="A130" t="s">
        <v>152</v>
      </c>
      <c r="B130" t="s">
        <v>197</v>
      </c>
      <c r="C130" t="s">
        <v>243</v>
      </c>
    </row>
    <row r="131" spans="1:3" x14ac:dyDescent="0.25">
      <c r="A131" t="s">
        <v>152</v>
      </c>
      <c r="B131" t="s">
        <v>198</v>
      </c>
      <c r="C131" t="s">
        <v>243</v>
      </c>
    </row>
    <row r="132" spans="1:3" x14ac:dyDescent="0.25">
      <c r="A132" t="s">
        <v>169</v>
      </c>
      <c r="B132" t="s">
        <v>174</v>
      </c>
      <c r="C132" t="s">
        <v>243</v>
      </c>
    </row>
    <row r="133" spans="1:3" x14ac:dyDescent="0.25">
      <c r="A133" t="s">
        <v>169</v>
      </c>
      <c r="B133" t="s">
        <v>175</v>
      </c>
      <c r="C133" t="s">
        <v>243</v>
      </c>
    </row>
    <row r="134" spans="1:3" x14ac:dyDescent="0.25">
      <c r="A134" t="s">
        <v>169</v>
      </c>
      <c r="B134" t="s">
        <v>176</v>
      </c>
      <c r="C134" t="s">
        <v>243</v>
      </c>
    </row>
    <row r="135" spans="1:3" x14ac:dyDescent="0.25">
      <c r="A135" t="s">
        <v>192</v>
      </c>
      <c r="B135" t="s">
        <v>93</v>
      </c>
      <c r="C135" t="s">
        <v>243</v>
      </c>
    </row>
    <row r="136" spans="1:3" x14ac:dyDescent="0.25">
      <c r="A136" t="s">
        <v>192</v>
      </c>
      <c r="B136" t="s">
        <v>204</v>
      </c>
      <c r="C136" t="s">
        <v>243</v>
      </c>
    </row>
    <row r="137" spans="1:3" x14ac:dyDescent="0.25">
      <c r="A137" t="s">
        <v>192</v>
      </c>
      <c r="B137" t="s">
        <v>156</v>
      </c>
      <c r="C137" t="s">
        <v>243</v>
      </c>
    </row>
    <row r="138" spans="1:3" x14ac:dyDescent="0.25">
      <c r="A138" t="s">
        <v>192</v>
      </c>
      <c r="B138" t="s">
        <v>95</v>
      </c>
      <c r="C138" t="s">
        <v>243</v>
      </c>
    </row>
    <row r="139" spans="1:3" x14ac:dyDescent="0.25">
      <c r="A139" t="s">
        <v>192</v>
      </c>
      <c r="B139" t="s">
        <v>134</v>
      </c>
      <c r="C139" t="s">
        <v>243</v>
      </c>
    </row>
    <row r="140" spans="1:3" x14ac:dyDescent="0.25">
      <c r="A140" t="s">
        <v>192</v>
      </c>
      <c r="B140" t="s">
        <v>96</v>
      </c>
      <c r="C140" t="s">
        <v>243</v>
      </c>
    </row>
    <row r="141" spans="1:3" x14ac:dyDescent="0.25">
      <c r="A141" t="s">
        <v>192</v>
      </c>
      <c r="B141" t="s">
        <v>163</v>
      </c>
      <c r="C141" t="s">
        <v>243</v>
      </c>
    </row>
    <row r="142" spans="1:3" x14ac:dyDescent="0.25">
      <c r="A142" t="s">
        <v>192</v>
      </c>
      <c r="B142" t="s">
        <v>101</v>
      </c>
      <c r="C142" t="s">
        <v>243</v>
      </c>
    </row>
    <row r="143" spans="1:3" x14ac:dyDescent="0.25">
      <c r="A143" t="s">
        <v>178</v>
      </c>
      <c r="B143" t="s">
        <v>179</v>
      </c>
      <c r="C143" t="s">
        <v>243</v>
      </c>
    </row>
    <row r="144" spans="1:3" x14ac:dyDescent="0.25">
      <c r="A144" t="s">
        <v>178</v>
      </c>
      <c r="B144" t="s">
        <v>180</v>
      </c>
      <c r="C144" t="s">
        <v>243</v>
      </c>
    </row>
    <row r="145" spans="1:3" x14ac:dyDescent="0.25">
      <c r="A145" t="s">
        <v>178</v>
      </c>
      <c r="B145" t="s">
        <v>181</v>
      </c>
      <c r="C145" t="s">
        <v>243</v>
      </c>
    </row>
    <row r="146" spans="1:3" x14ac:dyDescent="0.25">
      <c r="A146" t="s">
        <v>178</v>
      </c>
      <c r="B146" t="s">
        <v>182</v>
      </c>
      <c r="C146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0"/>
  <sheetViews>
    <sheetView workbookViewId="0">
      <selection activeCell="C6" sqref="C6"/>
    </sheetView>
  </sheetViews>
  <sheetFormatPr defaultRowHeight="15" x14ac:dyDescent="0.25"/>
  <cols>
    <col min="1" max="1" width="14.85546875" bestFit="1" customWidth="1"/>
    <col min="2" max="2" width="31.85546875" bestFit="1" customWidth="1"/>
  </cols>
  <sheetData>
    <row r="1" spans="1:3" x14ac:dyDescent="0.25">
      <c r="A1" t="s">
        <v>1</v>
      </c>
      <c r="B1" t="s">
        <v>242</v>
      </c>
      <c r="C1" t="s">
        <v>239</v>
      </c>
    </row>
    <row r="2" spans="1:3" x14ac:dyDescent="0.25">
      <c r="A2" t="s">
        <v>12</v>
      </c>
      <c r="B2" t="s">
        <v>13</v>
      </c>
      <c r="C2" t="s">
        <v>243</v>
      </c>
    </row>
    <row r="3" spans="1:3" x14ac:dyDescent="0.25">
      <c r="A3" t="s">
        <v>12</v>
      </c>
      <c r="B3" t="s">
        <v>14</v>
      </c>
      <c r="C3" t="s">
        <v>243</v>
      </c>
    </row>
    <row r="4" spans="1:3" x14ac:dyDescent="0.25">
      <c r="A4" t="s">
        <v>12</v>
      </c>
      <c r="B4" t="s">
        <v>16</v>
      </c>
      <c r="C4" t="s">
        <v>243</v>
      </c>
    </row>
    <row r="5" spans="1:3" x14ac:dyDescent="0.25">
      <c r="A5" t="s">
        <v>19</v>
      </c>
      <c r="B5" t="s">
        <v>202</v>
      </c>
      <c r="C5" t="s">
        <v>243</v>
      </c>
    </row>
    <row r="6" spans="1:3" x14ac:dyDescent="0.25">
      <c r="A6" t="s">
        <v>26</v>
      </c>
      <c r="B6" t="s">
        <v>28</v>
      </c>
      <c r="C6" t="s">
        <v>243</v>
      </c>
    </row>
    <row r="7" spans="1:3" x14ac:dyDescent="0.25">
      <c r="A7" t="s">
        <v>26</v>
      </c>
      <c r="B7" t="s">
        <v>29</v>
      </c>
      <c r="C7" t="s">
        <v>243</v>
      </c>
    </row>
    <row r="8" spans="1:3" x14ac:dyDescent="0.25">
      <c r="A8" t="s">
        <v>26</v>
      </c>
      <c r="B8" t="s">
        <v>35</v>
      </c>
      <c r="C8" t="s">
        <v>243</v>
      </c>
    </row>
    <row r="9" spans="1:3" x14ac:dyDescent="0.25">
      <c r="A9" t="s">
        <v>36</v>
      </c>
      <c r="B9" t="s">
        <v>39</v>
      </c>
      <c r="C9" t="s">
        <v>243</v>
      </c>
    </row>
    <row r="10" spans="1:3" x14ac:dyDescent="0.25">
      <c r="A10" t="s">
        <v>36</v>
      </c>
      <c r="B10" t="s">
        <v>47</v>
      </c>
      <c r="C10" t="s">
        <v>243</v>
      </c>
    </row>
    <row r="11" spans="1:3" x14ac:dyDescent="0.25">
      <c r="A11" t="s">
        <v>110</v>
      </c>
      <c r="B11" t="s">
        <v>112</v>
      </c>
      <c r="C11" t="s">
        <v>243</v>
      </c>
    </row>
    <row r="12" spans="1:3" x14ac:dyDescent="0.25">
      <c r="A12" t="s">
        <v>110</v>
      </c>
      <c r="B12" t="s">
        <v>113</v>
      </c>
      <c r="C12" t="s">
        <v>243</v>
      </c>
    </row>
    <row r="13" spans="1:3" x14ac:dyDescent="0.25">
      <c r="A13" t="s">
        <v>110</v>
      </c>
      <c r="B13" t="s">
        <v>115</v>
      </c>
      <c r="C13" t="s">
        <v>243</v>
      </c>
    </row>
    <row r="14" spans="1:3" x14ac:dyDescent="0.25">
      <c r="A14" t="s">
        <v>110</v>
      </c>
      <c r="B14" t="s">
        <v>118</v>
      </c>
      <c r="C14" t="s">
        <v>243</v>
      </c>
    </row>
    <row r="15" spans="1:3" x14ac:dyDescent="0.25">
      <c r="A15" t="s">
        <v>178</v>
      </c>
      <c r="B15" t="s">
        <v>134</v>
      </c>
      <c r="C15" t="s">
        <v>243</v>
      </c>
    </row>
    <row r="16" spans="1:3" x14ac:dyDescent="0.25">
      <c r="A16" t="s">
        <v>178</v>
      </c>
      <c r="B16" t="s">
        <v>183</v>
      </c>
      <c r="C16" t="s">
        <v>243</v>
      </c>
    </row>
    <row r="17" spans="1:3" x14ac:dyDescent="0.25">
      <c r="A17" t="s">
        <v>3</v>
      </c>
      <c r="B17" t="s">
        <v>3</v>
      </c>
      <c r="C17" t="s">
        <v>243</v>
      </c>
    </row>
    <row r="18" spans="1:3" x14ac:dyDescent="0.25">
      <c r="A18" t="s">
        <v>4</v>
      </c>
      <c r="B18" t="s">
        <v>10</v>
      </c>
      <c r="C18" t="s">
        <v>243</v>
      </c>
    </row>
    <row r="19" spans="1:3" x14ac:dyDescent="0.25">
      <c r="A19" t="s">
        <v>12</v>
      </c>
      <c r="B19" t="s">
        <v>15</v>
      </c>
      <c r="C19" t="s">
        <v>243</v>
      </c>
    </row>
    <row r="20" spans="1:3" x14ac:dyDescent="0.25">
      <c r="A20" t="s">
        <v>12</v>
      </c>
      <c r="B20" t="s">
        <v>17</v>
      </c>
      <c r="C20" t="s">
        <v>243</v>
      </c>
    </row>
    <row r="21" spans="1:3" x14ac:dyDescent="0.25">
      <c r="A21" t="s">
        <v>12</v>
      </c>
      <c r="B21" t="s">
        <v>18</v>
      </c>
      <c r="C21" t="s">
        <v>243</v>
      </c>
    </row>
    <row r="22" spans="1:3" x14ac:dyDescent="0.25">
      <c r="A22" t="s">
        <v>19</v>
      </c>
      <c r="B22" t="s">
        <v>20</v>
      </c>
      <c r="C22" t="s">
        <v>243</v>
      </c>
    </row>
    <row r="23" spans="1:3" x14ac:dyDescent="0.25">
      <c r="A23" t="s">
        <v>19</v>
      </c>
      <c r="B23" t="s">
        <v>21</v>
      </c>
      <c r="C23" t="s">
        <v>243</v>
      </c>
    </row>
    <row r="24" spans="1:3" x14ac:dyDescent="0.25">
      <c r="A24" t="s">
        <v>19</v>
      </c>
      <c r="B24" t="s">
        <v>22</v>
      </c>
      <c r="C24" t="s">
        <v>243</v>
      </c>
    </row>
    <row r="25" spans="1:3" x14ac:dyDescent="0.25">
      <c r="A25" t="s">
        <v>19</v>
      </c>
      <c r="B25" t="s">
        <v>207</v>
      </c>
      <c r="C25" t="s">
        <v>243</v>
      </c>
    </row>
    <row r="26" spans="1:3" x14ac:dyDescent="0.25">
      <c r="A26" t="s">
        <v>19</v>
      </c>
      <c r="B26" t="s">
        <v>208</v>
      </c>
      <c r="C26" t="s">
        <v>243</v>
      </c>
    </row>
    <row r="27" spans="1:3" x14ac:dyDescent="0.25">
      <c r="A27" t="s">
        <v>19</v>
      </c>
      <c r="B27" t="s">
        <v>23</v>
      </c>
      <c r="C27" t="s">
        <v>243</v>
      </c>
    </row>
    <row r="28" spans="1:3" x14ac:dyDescent="0.25">
      <c r="A28" t="s">
        <v>19</v>
      </c>
      <c r="B28" t="s">
        <v>24</v>
      </c>
      <c r="C28" t="s">
        <v>243</v>
      </c>
    </row>
    <row r="29" spans="1:3" x14ac:dyDescent="0.25">
      <c r="A29" t="s">
        <v>19</v>
      </c>
      <c r="B29" t="s">
        <v>25</v>
      </c>
      <c r="C29" t="s">
        <v>243</v>
      </c>
    </row>
    <row r="30" spans="1:3" x14ac:dyDescent="0.25">
      <c r="A30" t="s">
        <v>26</v>
      </c>
      <c r="B30" t="s">
        <v>27</v>
      </c>
      <c r="C30" t="s">
        <v>243</v>
      </c>
    </row>
    <row r="31" spans="1:3" x14ac:dyDescent="0.25">
      <c r="A31" t="s">
        <v>26</v>
      </c>
      <c r="B31" t="s">
        <v>30</v>
      </c>
      <c r="C31" t="s">
        <v>243</v>
      </c>
    </row>
    <row r="32" spans="1:3" x14ac:dyDescent="0.25">
      <c r="A32" t="s">
        <v>26</v>
      </c>
      <c r="B32" t="s">
        <v>31</v>
      </c>
      <c r="C32" t="s">
        <v>243</v>
      </c>
    </row>
    <row r="33" spans="1:3" x14ac:dyDescent="0.25">
      <c r="A33" t="s">
        <v>26</v>
      </c>
      <c r="B33" t="s">
        <v>32</v>
      </c>
      <c r="C33" t="s">
        <v>243</v>
      </c>
    </row>
    <row r="34" spans="1:3" x14ac:dyDescent="0.25">
      <c r="A34" t="s">
        <v>26</v>
      </c>
      <c r="B34" t="s">
        <v>34</v>
      </c>
      <c r="C34" t="s">
        <v>243</v>
      </c>
    </row>
    <row r="35" spans="1:3" x14ac:dyDescent="0.25">
      <c r="A35" t="s">
        <v>36</v>
      </c>
      <c r="B35" t="s">
        <v>38</v>
      </c>
      <c r="C35" t="s">
        <v>243</v>
      </c>
    </row>
    <row r="36" spans="1:3" x14ac:dyDescent="0.25">
      <c r="A36" t="s">
        <v>36</v>
      </c>
      <c r="B36" t="s">
        <v>41</v>
      </c>
      <c r="C36" t="s">
        <v>243</v>
      </c>
    </row>
    <row r="37" spans="1:3" x14ac:dyDescent="0.25">
      <c r="A37" t="s">
        <v>36</v>
      </c>
      <c r="B37" t="s">
        <v>42</v>
      </c>
      <c r="C37" t="s">
        <v>243</v>
      </c>
    </row>
    <row r="38" spans="1:3" x14ac:dyDescent="0.25">
      <c r="A38" t="s">
        <v>36</v>
      </c>
      <c r="B38" t="s">
        <v>45</v>
      </c>
      <c r="C38" t="s">
        <v>243</v>
      </c>
    </row>
    <row r="39" spans="1:3" x14ac:dyDescent="0.25">
      <c r="A39" t="s">
        <v>36</v>
      </c>
      <c r="B39" t="s">
        <v>46</v>
      </c>
      <c r="C39" t="s">
        <v>243</v>
      </c>
    </row>
    <row r="40" spans="1:3" x14ac:dyDescent="0.25">
      <c r="A40" t="s">
        <v>48</v>
      </c>
      <c r="B40" t="s">
        <v>50</v>
      </c>
      <c r="C40" t="s">
        <v>243</v>
      </c>
    </row>
    <row r="41" spans="1:3" x14ac:dyDescent="0.25">
      <c r="A41" t="s">
        <v>48</v>
      </c>
      <c r="B41" t="s">
        <v>52</v>
      </c>
      <c r="C41" t="s">
        <v>243</v>
      </c>
    </row>
    <row r="42" spans="1:3" x14ac:dyDescent="0.25">
      <c r="A42" t="s">
        <v>48</v>
      </c>
      <c r="B42" t="s">
        <v>48</v>
      </c>
      <c r="C42" t="s">
        <v>243</v>
      </c>
    </row>
    <row r="43" spans="1:3" x14ac:dyDescent="0.25">
      <c r="A43" t="s">
        <v>48</v>
      </c>
      <c r="B43" t="s">
        <v>53</v>
      </c>
      <c r="C43" t="s">
        <v>243</v>
      </c>
    </row>
    <row r="44" spans="1:3" x14ac:dyDescent="0.25">
      <c r="A44" t="s">
        <v>48</v>
      </c>
      <c r="B44" t="s">
        <v>54</v>
      </c>
      <c r="C44" t="s">
        <v>243</v>
      </c>
    </row>
    <row r="45" spans="1:3" x14ac:dyDescent="0.25">
      <c r="A45" t="s">
        <v>48</v>
      </c>
      <c r="B45" t="s">
        <v>55</v>
      </c>
      <c r="C45" t="s">
        <v>243</v>
      </c>
    </row>
    <row r="46" spans="1:3" x14ac:dyDescent="0.25">
      <c r="A46" t="s">
        <v>48</v>
      </c>
      <c r="B46" t="s">
        <v>56</v>
      </c>
      <c r="C46" t="s">
        <v>243</v>
      </c>
    </row>
    <row r="47" spans="1:3" x14ac:dyDescent="0.25">
      <c r="A47" t="s">
        <v>48</v>
      </c>
      <c r="B47" t="s">
        <v>57</v>
      </c>
      <c r="C47" t="s">
        <v>243</v>
      </c>
    </row>
    <row r="48" spans="1:3" x14ac:dyDescent="0.25">
      <c r="A48" t="s">
        <v>73</v>
      </c>
      <c r="B48" t="s">
        <v>75</v>
      </c>
      <c r="C48" t="s">
        <v>243</v>
      </c>
    </row>
    <row r="49" spans="1:3" x14ac:dyDescent="0.25">
      <c r="A49" t="s">
        <v>73</v>
      </c>
      <c r="B49" t="s">
        <v>76</v>
      </c>
      <c r="C49" t="s">
        <v>243</v>
      </c>
    </row>
    <row r="50" spans="1:3" x14ac:dyDescent="0.25">
      <c r="A50" t="s">
        <v>73</v>
      </c>
      <c r="B50" t="s">
        <v>77</v>
      </c>
      <c r="C50" t="s">
        <v>243</v>
      </c>
    </row>
    <row r="51" spans="1:3" x14ac:dyDescent="0.25">
      <c r="A51" t="s">
        <v>73</v>
      </c>
      <c r="B51" t="s">
        <v>78</v>
      </c>
      <c r="C51" t="s">
        <v>243</v>
      </c>
    </row>
    <row r="52" spans="1:3" x14ac:dyDescent="0.25">
      <c r="A52" t="s">
        <v>73</v>
      </c>
      <c r="B52" t="s">
        <v>79</v>
      </c>
      <c r="C52" t="s">
        <v>243</v>
      </c>
    </row>
    <row r="53" spans="1:3" x14ac:dyDescent="0.25">
      <c r="A53" t="s">
        <v>73</v>
      </c>
      <c r="B53" t="s">
        <v>82</v>
      </c>
      <c r="C53" t="s">
        <v>243</v>
      </c>
    </row>
    <row r="54" spans="1:3" x14ac:dyDescent="0.25">
      <c r="A54" t="s">
        <v>73</v>
      </c>
      <c r="B54" t="s">
        <v>83</v>
      </c>
      <c r="C54" t="s">
        <v>243</v>
      </c>
    </row>
    <row r="55" spans="1:3" x14ac:dyDescent="0.25">
      <c r="A55" t="s">
        <v>73</v>
      </c>
      <c r="B55" t="s">
        <v>84</v>
      </c>
      <c r="C55" t="s">
        <v>243</v>
      </c>
    </row>
    <row r="56" spans="1:3" x14ac:dyDescent="0.25">
      <c r="A56" t="s">
        <v>73</v>
      </c>
      <c r="B56" t="s">
        <v>85</v>
      </c>
      <c r="C56" t="s">
        <v>243</v>
      </c>
    </row>
    <row r="57" spans="1:3" x14ac:dyDescent="0.25">
      <c r="A57" t="s">
        <v>73</v>
      </c>
      <c r="B57" t="s">
        <v>86</v>
      </c>
      <c r="C57" t="s">
        <v>243</v>
      </c>
    </row>
    <row r="58" spans="1:3" x14ac:dyDescent="0.25">
      <c r="A58" t="s">
        <v>73</v>
      </c>
      <c r="B58" t="s">
        <v>87</v>
      </c>
      <c r="C58" t="s">
        <v>243</v>
      </c>
    </row>
    <row r="59" spans="1:3" x14ac:dyDescent="0.25">
      <c r="A59" t="s">
        <v>73</v>
      </c>
      <c r="B59" t="s">
        <v>88</v>
      </c>
      <c r="C59" t="s">
        <v>243</v>
      </c>
    </row>
    <row r="60" spans="1:3" x14ac:dyDescent="0.25">
      <c r="A60" t="s">
        <v>73</v>
      </c>
      <c r="B60" t="s">
        <v>89</v>
      </c>
      <c r="C60" t="s">
        <v>243</v>
      </c>
    </row>
    <row r="61" spans="1:3" x14ac:dyDescent="0.25">
      <c r="A61" t="s">
        <v>73</v>
      </c>
      <c r="B61" t="s">
        <v>90</v>
      </c>
      <c r="C61" t="s">
        <v>243</v>
      </c>
    </row>
    <row r="62" spans="1:3" x14ac:dyDescent="0.25">
      <c r="A62" t="s">
        <v>73</v>
      </c>
      <c r="B62" t="s">
        <v>91</v>
      </c>
      <c r="C62" t="s">
        <v>243</v>
      </c>
    </row>
    <row r="63" spans="1:3" x14ac:dyDescent="0.25">
      <c r="A63" t="s">
        <v>92</v>
      </c>
      <c r="B63" t="s">
        <v>94</v>
      </c>
      <c r="C63" t="s">
        <v>243</v>
      </c>
    </row>
    <row r="64" spans="1:3" x14ac:dyDescent="0.25">
      <c r="A64" t="s">
        <v>92</v>
      </c>
      <c r="B64" t="s">
        <v>97</v>
      </c>
      <c r="C64" t="s">
        <v>243</v>
      </c>
    </row>
    <row r="65" spans="1:3" x14ac:dyDescent="0.25">
      <c r="A65" t="s">
        <v>92</v>
      </c>
      <c r="B65" t="s">
        <v>98</v>
      </c>
      <c r="C65" t="s">
        <v>243</v>
      </c>
    </row>
    <row r="66" spans="1:3" x14ac:dyDescent="0.25">
      <c r="A66" t="s">
        <v>92</v>
      </c>
      <c r="B66" t="s">
        <v>99</v>
      </c>
      <c r="C66" t="s">
        <v>243</v>
      </c>
    </row>
    <row r="67" spans="1:3" x14ac:dyDescent="0.25">
      <c r="A67" t="s">
        <v>92</v>
      </c>
      <c r="B67" t="s">
        <v>199</v>
      </c>
      <c r="C67" t="s">
        <v>243</v>
      </c>
    </row>
    <row r="68" spans="1:3" x14ac:dyDescent="0.25">
      <c r="A68" t="s">
        <v>110</v>
      </c>
      <c r="B68" t="s">
        <v>111</v>
      </c>
      <c r="C68" t="s">
        <v>243</v>
      </c>
    </row>
    <row r="69" spans="1:3" x14ac:dyDescent="0.25">
      <c r="A69" t="s">
        <v>110</v>
      </c>
      <c r="B69" t="s">
        <v>114</v>
      </c>
      <c r="C69" t="s">
        <v>243</v>
      </c>
    </row>
    <row r="70" spans="1:3" x14ac:dyDescent="0.25">
      <c r="A70" t="s">
        <v>110</v>
      </c>
      <c r="B70" t="s">
        <v>116</v>
      </c>
      <c r="C70" t="s">
        <v>243</v>
      </c>
    </row>
    <row r="71" spans="1:3" x14ac:dyDescent="0.25">
      <c r="A71" t="s">
        <v>110</v>
      </c>
      <c r="B71" t="s">
        <v>117</v>
      </c>
      <c r="C71" t="s">
        <v>243</v>
      </c>
    </row>
    <row r="72" spans="1:3" x14ac:dyDescent="0.25">
      <c r="A72" t="s">
        <v>110</v>
      </c>
      <c r="B72" t="s">
        <v>120</v>
      </c>
      <c r="C72" t="s">
        <v>243</v>
      </c>
    </row>
    <row r="73" spans="1:3" x14ac:dyDescent="0.25">
      <c r="A73" t="s">
        <v>121</v>
      </c>
      <c r="B73" t="s">
        <v>122</v>
      </c>
      <c r="C73" t="s">
        <v>243</v>
      </c>
    </row>
    <row r="74" spans="1:3" x14ac:dyDescent="0.25">
      <c r="A74" t="s">
        <v>121</v>
      </c>
      <c r="B74" t="s">
        <v>123</v>
      </c>
      <c r="C74" t="s">
        <v>243</v>
      </c>
    </row>
    <row r="75" spans="1:3" x14ac:dyDescent="0.25">
      <c r="A75" t="s">
        <v>121</v>
      </c>
      <c r="B75" t="s">
        <v>124</v>
      </c>
      <c r="C75" t="s">
        <v>243</v>
      </c>
    </row>
    <row r="76" spans="1:3" x14ac:dyDescent="0.25">
      <c r="A76" t="s">
        <v>121</v>
      </c>
      <c r="B76" t="s">
        <v>125</v>
      </c>
      <c r="C76" t="s">
        <v>243</v>
      </c>
    </row>
    <row r="77" spans="1:3" x14ac:dyDescent="0.25">
      <c r="A77" t="s">
        <v>121</v>
      </c>
      <c r="B77" t="s">
        <v>121</v>
      </c>
      <c r="C77" t="s">
        <v>243</v>
      </c>
    </row>
    <row r="78" spans="1:3" x14ac:dyDescent="0.25">
      <c r="A78" t="s">
        <v>121</v>
      </c>
      <c r="B78" t="s">
        <v>126</v>
      </c>
      <c r="C78" t="s">
        <v>243</v>
      </c>
    </row>
    <row r="79" spans="1:3" x14ac:dyDescent="0.25">
      <c r="A79" t="s">
        <v>121</v>
      </c>
      <c r="B79" t="s">
        <v>127</v>
      </c>
      <c r="C79" t="s">
        <v>243</v>
      </c>
    </row>
    <row r="80" spans="1:3" x14ac:dyDescent="0.25">
      <c r="A80" t="s">
        <v>128</v>
      </c>
      <c r="B80" t="s">
        <v>216</v>
      </c>
      <c r="C80" t="s">
        <v>243</v>
      </c>
    </row>
    <row r="81" spans="1:3" x14ac:dyDescent="0.25">
      <c r="A81" t="s">
        <v>128</v>
      </c>
      <c r="B81" t="s">
        <v>129</v>
      </c>
      <c r="C81" t="s">
        <v>243</v>
      </c>
    </row>
    <row r="82" spans="1:3" x14ac:dyDescent="0.25">
      <c r="A82" t="s">
        <v>128</v>
      </c>
      <c r="B82" t="s">
        <v>130</v>
      </c>
      <c r="C82" t="s">
        <v>243</v>
      </c>
    </row>
    <row r="83" spans="1:3" x14ac:dyDescent="0.25">
      <c r="A83" t="s">
        <v>128</v>
      </c>
      <c r="B83" t="s">
        <v>131</v>
      </c>
      <c r="C83" t="s">
        <v>243</v>
      </c>
    </row>
    <row r="84" spans="1:3" x14ac:dyDescent="0.25">
      <c r="A84" t="s">
        <v>128</v>
      </c>
      <c r="B84" t="s">
        <v>134</v>
      </c>
      <c r="C84" t="s">
        <v>243</v>
      </c>
    </row>
    <row r="85" spans="1:3" x14ac:dyDescent="0.25">
      <c r="A85" t="s">
        <v>128</v>
      </c>
      <c r="B85" t="s">
        <v>135</v>
      </c>
      <c r="C85" t="s">
        <v>243</v>
      </c>
    </row>
    <row r="86" spans="1:3" x14ac:dyDescent="0.25">
      <c r="A86" t="s">
        <v>128</v>
      </c>
      <c r="B86" t="s">
        <v>137</v>
      </c>
      <c r="C86" t="s">
        <v>243</v>
      </c>
    </row>
    <row r="87" spans="1:3" x14ac:dyDescent="0.25">
      <c r="A87" t="s">
        <v>128</v>
      </c>
      <c r="B87" t="s">
        <v>138</v>
      </c>
      <c r="C87" t="s">
        <v>243</v>
      </c>
    </row>
    <row r="88" spans="1:3" x14ac:dyDescent="0.25">
      <c r="A88" t="s">
        <v>128</v>
      </c>
      <c r="B88" t="s">
        <v>140</v>
      </c>
      <c r="C88" t="s">
        <v>243</v>
      </c>
    </row>
    <row r="89" spans="1:3" x14ac:dyDescent="0.25">
      <c r="A89" t="s">
        <v>128</v>
      </c>
      <c r="B89" t="s">
        <v>142</v>
      </c>
      <c r="C89" t="s">
        <v>243</v>
      </c>
    </row>
    <row r="90" spans="1:3" x14ac:dyDescent="0.25">
      <c r="A90" t="s">
        <v>128</v>
      </c>
      <c r="B90" t="s">
        <v>143</v>
      </c>
      <c r="C90" t="s">
        <v>243</v>
      </c>
    </row>
    <row r="91" spans="1:3" x14ac:dyDescent="0.25">
      <c r="A91" t="s">
        <v>128</v>
      </c>
      <c r="B91" t="s">
        <v>144</v>
      </c>
      <c r="C91" t="s">
        <v>243</v>
      </c>
    </row>
    <row r="92" spans="1:3" x14ac:dyDescent="0.25">
      <c r="A92" t="s">
        <v>128</v>
      </c>
      <c r="B92" t="s">
        <v>215</v>
      </c>
      <c r="C92" t="s">
        <v>243</v>
      </c>
    </row>
    <row r="93" spans="1:3" x14ac:dyDescent="0.25">
      <c r="A93" t="s">
        <v>128</v>
      </c>
      <c r="B93" t="s">
        <v>145</v>
      </c>
      <c r="C93" t="s">
        <v>243</v>
      </c>
    </row>
    <row r="94" spans="1:3" x14ac:dyDescent="0.25">
      <c r="A94" t="s">
        <v>128</v>
      </c>
      <c r="B94" t="s">
        <v>147</v>
      </c>
      <c r="C94" t="s">
        <v>243</v>
      </c>
    </row>
    <row r="95" spans="1:3" x14ac:dyDescent="0.25">
      <c r="A95" t="s">
        <v>128</v>
      </c>
      <c r="B95" t="s">
        <v>148</v>
      </c>
      <c r="C95" t="s">
        <v>243</v>
      </c>
    </row>
    <row r="96" spans="1:3" x14ac:dyDescent="0.25">
      <c r="A96" t="s">
        <v>128</v>
      </c>
      <c r="B96" t="s">
        <v>149</v>
      </c>
      <c r="C96" t="s">
        <v>243</v>
      </c>
    </row>
    <row r="97" spans="1:3" x14ac:dyDescent="0.25">
      <c r="A97" t="s">
        <v>128</v>
      </c>
      <c r="B97" t="s">
        <v>150</v>
      </c>
      <c r="C97" t="s">
        <v>243</v>
      </c>
    </row>
    <row r="98" spans="1:3" x14ac:dyDescent="0.25">
      <c r="A98" t="s">
        <v>152</v>
      </c>
      <c r="B98" t="s">
        <v>153</v>
      </c>
      <c r="C98" t="s">
        <v>243</v>
      </c>
    </row>
    <row r="99" spans="1:3" x14ac:dyDescent="0.25">
      <c r="A99" t="s">
        <v>152</v>
      </c>
      <c r="B99" t="s">
        <v>196</v>
      </c>
      <c r="C99" t="s">
        <v>243</v>
      </c>
    </row>
    <row r="100" spans="1:3" x14ac:dyDescent="0.25">
      <c r="A100" t="s">
        <v>152</v>
      </c>
      <c r="B100" t="s">
        <v>155</v>
      </c>
      <c r="C100" t="s">
        <v>243</v>
      </c>
    </row>
    <row r="101" spans="1:3" x14ac:dyDescent="0.25">
      <c r="A101" t="s">
        <v>152</v>
      </c>
      <c r="B101" t="s">
        <v>158</v>
      </c>
      <c r="C101" t="s">
        <v>243</v>
      </c>
    </row>
    <row r="102" spans="1:3" x14ac:dyDescent="0.25">
      <c r="A102" t="s">
        <v>152</v>
      </c>
      <c r="B102" t="s">
        <v>162</v>
      </c>
      <c r="C102" t="s">
        <v>243</v>
      </c>
    </row>
    <row r="103" spans="1:3" x14ac:dyDescent="0.25">
      <c r="A103" t="s">
        <v>152</v>
      </c>
      <c r="B103" t="s">
        <v>165</v>
      </c>
      <c r="C103" t="s">
        <v>243</v>
      </c>
    </row>
    <row r="104" spans="1:3" x14ac:dyDescent="0.25">
      <c r="A104" t="s">
        <v>152</v>
      </c>
      <c r="B104" t="s">
        <v>198</v>
      </c>
      <c r="C104" t="s">
        <v>243</v>
      </c>
    </row>
    <row r="105" spans="1:3" x14ac:dyDescent="0.25">
      <c r="A105" t="s">
        <v>152</v>
      </c>
      <c r="B105" t="s">
        <v>167</v>
      </c>
      <c r="C105" t="s">
        <v>243</v>
      </c>
    </row>
    <row r="106" spans="1:3" x14ac:dyDescent="0.25">
      <c r="A106" t="s">
        <v>169</v>
      </c>
      <c r="B106" t="s">
        <v>170</v>
      </c>
      <c r="C106" t="s">
        <v>243</v>
      </c>
    </row>
    <row r="107" spans="1:3" x14ac:dyDescent="0.25">
      <c r="A107" t="s">
        <v>169</v>
      </c>
      <c r="B107" t="s">
        <v>171</v>
      </c>
      <c r="C107" t="s">
        <v>243</v>
      </c>
    </row>
    <row r="108" spans="1:3" x14ac:dyDescent="0.25">
      <c r="A108" t="s">
        <v>169</v>
      </c>
      <c r="B108" t="s">
        <v>172</v>
      </c>
      <c r="C108" t="s">
        <v>243</v>
      </c>
    </row>
    <row r="109" spans="1:3" x14ac:dyDescent="0.25">
      <c r="A109" t="s">
        <v>169</v>
      </c>
      <c r="B109" t="s">
        <v>160</v>
      </c>
      <c r="C109" t="s">
        <v>243</v>
      </c>
    </row>
    <row r="110" spans="1:3" x14ac:dyDescent="0.25">
      <c r="A110" t="s">
        <v>169</v>
      </c>
      <c r="B110" t="s">
        <v>177</v>
      </c>
      <c r="C110" t="s">
        <v>243</v>
      </c>
    </row>
    <row r="111" spans="1:3" x14ac:dyDescent="0.25">
      <c r="A111" t="s">
        <v>192</v>
      </c>
      <c r="B111" t="s">
        <v>204</v>
      </c>
      <c r="C111" t="s">
        <v>243</v>
      </c>
    </row>
    <row r="112" spans="1:3" x14ac:dyDescent="0.25">
      <c r="A112" t="s">
        <v>192</v>
      </c>
      <c r="B112" t="s">
        <v>156</v>
      </c>
      <c r="C112" t="s">
        <v>243</v>
      </c>
    </row>
    <row r="113" spans="1:3" x14ac:dyDescent="0.25">
      <c r="A113" t="s">
        <v>192</v>
      </c>
      <c r="B113" t="s">
        <v>95</v>
      </c>
      <c r="C113" t="s">
        <v>243</v>
      </c>
    </row>
    <row r="114" spans="1:3" x14ac:dyDescent="0.25">
      <c r="A114" t="s">
        <v>192</v>
      </c>
      <c r="B114" t="s">
        <v>134</v>
      </c>
      <c r="C114" t="s">
        <v>243</v>
      </c>
    </row>
    <row r="115" spans="1:3" x14ac:dyDescent="0.25">
      <c r="A115" t="s">
        <v>192</v>
      </c>
      <c r="B115" t="s">
        <v>96</v>
      </c>
      <c r="C115" t="s">
        <v>243</v>
      </c>
    </row>
    <row r="116" spans="1:3" x14ac:dyDescent="0.25">
      <c r="A116" t="s">
        <v>192</v>
      </c>
      <c r="B116" t="s">
        <v>101</v>
      </c>
      <c r="C116" t="s">
        <v>243</v>
      </c>
    </row>
    <row r="117" spans="1:3" x14ac:dyDescent="0.25">
      <c r="A117" t="s">
        <v>178</v>
      </c>
      <c r="B117" t="s">
        <v>179</v>
      </c>
      <c r="C117" t="s">
        <v>243</v>
      </c>
    </row>
    <row r="118" spans="1:3" x14ac:dyDescent="0.25">
      <c r="A118" t="s">
        <v>178</v>
      </c>
      <c r="B118" t="s">
        <v>180</v>
      </c>
      <c r="C118" t="s">
        <v>243</v>
      </c>
    </row>
    <row r="119" spans="1:3" x14ac:dyDescent="0.25">
      <c r="A119" t="s">
        <v>178</v>
      </c>
      <c r="B119" t="s">
        <v>181</v>
      </c>
      <c r="C119" t="s">
        <v>243</v>
      </c>
    </row>
    <row r="120" spans="1:3" x14ac:dyDescent="0.25">
      <c r="A120" t="s">
        <v>178</v>
      </c>
      <c r="B120" t="s">
        <v>182</v>
      </c>
      <c r="C120" t="s">
        <v>243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>
      <selection activeCell="C6" sqref="C6"/>
    </sheetView>
  </sheetViews>
  <sheetFormatPr defaultRowHeight="15" x14ac:dyDescent="0.25"/>
  <cols>
    <col min="1" max="1" width="13.5703125" bestFit="1" customWidth="1"/>
    <col min="2" max="2" width="26.5703125" bestFit="1" customWidth="1"/>
  </cols>
  <sheetData>
    <row r="1" spans="1:3" x14ac:dyDescent="0.25">
      <c r="A1" t="s">
        <v>1</v>
      </c>
      <c r="B1" t="s">
        <v>242</v>
      </c>
      <c r="C1" t="s">
        <v>217</v>
      </c>
    </row>
    <row r="2" spans="1:3" x14ac:dyDescent="0.25">
      <c r="A2" t="s">
        <v>12</v>
      </c>
      <c r="B2" t="s">
        <v>16</v>
      </c>
      <c r="C2" t="s">
        <v>243</v>
      </c>
    </row>
    <row r="3" spans="1:3" x14ac:dyDescent="0.25">
      <c r="A3" t="s">
        <v>19</v>
      </c>
      <c r="B3" t="s">
        <v>22</v>
      </c>
      <c r="C3" t="s">
        <v>243</v>
      </c>
    </row>
    <row r="4" spans="1:3" x14ac:dyDescent="0.25">
      <c r="A4" t="s">
        <v>26</v>
      </c>
      <c r="B4" t="s">
        <v>29</v>
      </c>
      <c r="C4" t="s">
        <v>243</v>
      </c>
    </row>
    <row r="5" spans="1:3" x14ac:dyDescent="0.25">
      <c r="A5" t="s">
        <v>26</v>
      </c>
      <c r="B5" t="s">
        <v>32</v>
      </c>
      <c r="C5" t="s">
        <v>243</v>
      </c>
    </row>
    <row r="6" spans="1:3" x14ac:dyDescent="0.25">
      <c r="A6" t="s">
        <v>26</v>
      </c>
      <c r="B6" t="s">
        <v>33</v>
      </c>
      <c r="C6" t="s">
        <v>243</v>
      </c>
    </row>
    <row r="7" spans="1:3" x14ac:dyDescent="0.25">
      <c r="A7" t="s">
        <v>26</v>
      </c>
      <c r="B7" t="s">
        <v>34</v>
      </c>
      <c r="C7" t="s">
        <v>243</v>
      </c>
    </row>
    <row r="8" spans="1:3" x14ac:dyDescent="0.25">
      <c r="A8" t="s">
        <v>36</v>
      </c>
      <c r="B8" t="s">
        <v>36</v>
      </c>
      <c r="C8" t="s">
        <v>243</v>
      </c>
    </row>
    <row r="9" spans="1:3" x14ac:dyDescent="0.25">
      <c r="A9" t="s">
        <v>66</v>
      </c>
      <c r="B9" t="s">
        <v>72</v>
      </c>
      <c r="C9" t="s">
        <v>243</v>
      </c>
    </row>
    <row r="10" spans="1:3" x14ac:dyDescent="0.25">
      <c r="A10" t="s">
        <v>73</v>
      </c>
      <c r="B10" t="s">
        <v>75</v>
      </c>
      <c r="C10" t="s">
        <v>243</v>
      </c>
    </row>
    <row r="11" spans="1:3" x14ac:dyDescent="0.25">
      <c r="A11" t="s">
        <v>128</v>
      </c>
      <c r="B11" t="s">
        <v>139</v>
      </c>
      <c r="C11" t="s">
        <v>243</v>
      </c>
    </row>
    <row r="12" spans="1:3" x14ac:dyDescent="0.25">
      <c r="A12" t="s">
        <v>128</v>
      </c>
      <c r="B12" t="s">
        <v>141</v>
      </c>
      <c r="C12" t="s">
        <v>243</v>
      </c>
    </row>
    <row r="13" spans="1:3" x14ac:dyDescent="0.25">
      <c r="A13" t="s">
        <v>128</v>
      </c>
      <c r="B13" t="s">
        <v>149</v>
      </c>
      <c r="C13" t="s">
        <v>243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workbookViewId="0">
      <selection activeCell="C6" sqref="C6"/>
    </sheetView>
  </sheetViews>
  <sheetFormatPr defaultRowHeight="15" x14ac:dyDescent="0.25"/>
  <cols>
    <col min="1" max="1" width="12.140625" bestFit="1" customWidth="1"/>
    <col min="2" max="2" width="26.5703125" bestFit="1" customWidth="1"/>
    <col min="3" max="3" width="10.140625" bestFit="1" customWidth="1"/>
  </cols>
  <sheetData>
    <row r="1" spans="1:3" x14ac:dyDescent="0.25">
      <c r="A1" t="s">
        <v>1</v>
      </c>
      <c r="B1" t="s">
        <v>242</v>
      </c>
      <c r="C1" t="s">
        <v>248</v>
      </c>
    </row>
    <row r="2" spans="1:3" x14ac:dyDescent="0.25">
      <c r="A2" t="s">
        <v>73</v>
      </c>
      <c r="B2" t="s">
        <v>84</v>
      </c>
      <c r="C2" t="s">
        <v>243</v>
      </c>
    </row>
    <row r="3" spans="1:3" x14ac:dyDescent="0.25">
      <c r="A3" t="s">
        <v>73</v>
      </c>
      <c r="B3" t="s">
        <v>86</v>
      </c>
      <c r="C3" t="s">
        <v>243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3"/>
  <sheetViews>
    <sheetView workbookViewId="0">
      <selection activeCell="C6" sqref="C6"/>
    </sheetView>
  </sheetViews>
  <sheetFormatPr defaultRowHeight="15" x14ac:dyDescent="0.25"/>
  <cols>
    <col min="1" max="1" width="14.85546875" bestFit="1" customWidth="1"/>
    <col min="2" max="2" width="47.7109375" bestFit="1" customWidth="1"/>
    <col min="3" max="3" width="9.28515625" bestFit="1" customWidth="1"/>
  </cols>
  <sheetData>
    <row r="1" spans="1:3" x14ac:dyDescent="0.25">
      <c r="A1" t="s">
        <v>1</v>
      </c>
      <c r="B1" t="s">
        <v>2</v>
      </c>
      <c r="C1" t="s">
        <v>238</v>
      </c>
    </row>
    <row r="2" spans="1:3" x14ac:dyDescent="0.25">
      <c r="A2" t="s">
        <v>3</v>
      </c>
      <c r="B2" t="s">
        <v>3</v>
      </c>
      <c r="C2" t="s">
        <v>243</v>
      </c>
    </row>
    <row r="3" spans="1:3" x14ac:dyDescent="0.25">
      <c r="A3" t="s">
        <v>19</v>
      </c>
      <c r="B3" t="s">
        <v>20</v>
      </c>
      <c r="C3" t="s">
        <v>243</v>
      </c>
    </row>
    <row r="4" spans="1:3" x14ac:dyDescent="0.25">
      <c r="A4" t="s">
        <v>19</v>
      </c>
      <c r="B4" t="s">
        <v>22</v>
      </c>
      <c r="C4" t="s">
        <v>243</v>
      </c>
    </row>
    <row r="5" spans="1:3" x14ac:dyDescent="0.25">
      <c r="A5" t="s">
        <v>48</v>
      </c>
      <c r="B5" t="s">
        <v>49</v>
      </c>
      <c r="C5" t="s">
        <v>243</v>
      </c>
    </row>
    <row r="6" spans="1:3" x14ac:dyDescent="0.25">
      <c r="A6" t="s">
        <v>48</v>
      </c>
      <c r="B6" t="s">
        <v>51</v>
      </c>
      <c r="C6" t="s">
        <v>243</v>
      </c>
    </row>
    <row r="7" spans="1:3" x14ac:dyDescent="0.25">
      <c r="A7" t="s">
        <v>48</v>
      </c>
      <c r="B7" t="s">
        <v>48</v>
      </c>
      <c r="C7" t="s">
        <v>243</v>
      </c>
    </row>
    <row r="8" spans="1:3" x14ac:dyDescent="0.25">
      <c r="A8" t="s">
        <v>48</v>
      </c>
      <c r="B8" t="s">
        <v>53</v>
      </c>
      <c r="C8" t="s">
        <v>243</v>
      </c>
    </row>
    <row r="9" spans="1:3" x14ac:dyDescent="0.25">
      <c r="A9" t="s">
        <v>48</v>
      </c>
      <c r="B9" t="s">
        <v>54</v>
      </c>
      <c r="C9" t="s">
        <v>243</v>
      </c>
    </row>
    <row r="10" spans="1:3" x14ac:dyDescent="0.25">
      <c r="A10" t="s">
        <v>48</v>
      </c>
      <c r="B10" t="s">
        <v>56</v>
      </c>
      <c r="C10" t="s">
        <v>243</v>
      </c>
    </row>
    <row r="11" spans="1:3" x14ac:dyDescent="0.25">
      <c r="A11" t="s">
        <v>48</v>
      </c>
      <c r="B11" t="s">
        <v>58</v>
      </c>
      <c r="C11" t="s">
        <v>243</v>
      </c>
    </row>
    <row r="12" spans="1:3" x14ac:dyDescent="0.25">
      <c r="A12" t="s">
        <v>59</v>
      </c>
      <c r="B12" t="s">
        <v>60</v>
      </c>
      <c r="C12" t="s">
        <v>243</v>
      </c>
    </row>
    <row r="13" spans="1:3" x14ac:dyDescent="0.25">
      <c r="A13" t="s">
        <v>59</v>
      </c>
      <c r="B13" t="s">
        <v>61</v>
      </c>
      <c r="C13" t="s">
        <v>243</v>
      </c>
    </row>
    <row r="14" spans="1:3" x14ac:dyDescent="0.25">
      <c r="A14" t="s">
        <v>59</v>
      </c>
      <c r="B14" t="s">
        <v>59</v>
      </c>
      <c r="C14" t="s">
        <v>243</v>
      </c>
    </row>
    <row r="15" spans="1:3" x14ac:dyDescent="0.25">
      <c r="A15" t="s">
        <v>59</v>
      </c>
      <c r="B15" t="s">
        <v>62</v>
      </c>
      <c r="C15" t="s">
        <v>243</v>
      </c>
    </row>
    <row r="16" spans="1:3" x14ac:dyDescent="0.25">
      <c r="A16" t="s">
        <v>59</v>
      </c>
      <c r="B16" t="s">
        <v>63</v>
      </c>
      <c r="C16" t="s">
        <v>243</v>
      </c>
    </row>
    <row r="17" spans="1:3" x14ac:dyDescent="0.25">
      <c r="A17" t="s">
        <v>59</v>
      </c>
      <c r="B17" t="s">
        <v>64</v>
      </c>
      <c r="C17" t="s">
        <v>243</v>
      </c>
    </row>
    <row r="18" spans="1:3" x14ac:dyDescent="0.25">
      <c r="A18" t="s">
        <v>59</v>
      </c>
      <c r="B18" t="s">
        <v>65</v>
      </c>
      <c r="C18" t="s">
        <v>243</v>
      </c>
    </row>
    <row r="19" spans="1:3" x14ac:dyDescent="0.25">
      <c r="A19" t="s">
        <v>92</v>
      </c>
      <c r="B19" t="s">
        <v>98</v>
      </c>
      <c r="C19" t="s">
        <v>243</v>
      </c>
    </row>
    <row r="20" spans="1:3" x14ac:dyDescent="0.25">
      <c r="A20" t="s">
        <v>110</v>
      </c>
      <c r="B20" t="s">
        <v>117</v>
      </c>
      <c r="C20" t="s">
        <v>243</v>
      </c>
    </row>
    <row r="21" spans="1:3" x14ac:dyDescent="0.25">
      <c r="A21" t="s">
        <v>121</v>
      </c>
      <c r="B21" t="s">
        <v>125</v>
      </c>
      <c r="C21" t="s">
        <v>243</v>
      </c>
    </row>
    <row r="22" spans="1:3" x14ac:dyDescent="0.25">
      <c r="A22" t="s">
        <v>152</v>
      </c>
      <c r="B22" t="s">
        <v>153</v>
      </c>
      <c r="C22" t="s">
        <v>243</v>
      </c>
    </row>
    <row r="23" spans="1:3" x14ac:dyDescent="0.25">
      <c r="A23" t="s">
        <v>152</v>
      </c>
      <c r="B23" t="s">
        <v>159</v>
      </c>
      <c r="C23" t="s">
        <v>243</v>
      </c>
    </row>
    <row r="24" spans="1:3" x14ac:dyDescent="0.25">
      <c r="A24" t="s">
        <v>152</v>
      </c>
      <c r="B24" t="s">
        <v>194</v>
      </c>
      <c r="C24" t="s">
        <v>243</v>
      </c>
    </row>
    <row r="25" spans="1:3" x14ac:dyDescent="0.25">
      <c r="A25" t="s">
        <v>152</v>
      </c>
      <c r="B25" t="s">
        <v>162</v>
      </c>
      <c r="C25" t="s">
        <v>243</v>
      </c>
    </row>
    <row r="26" spans="1:3" x14ac:dyDescent="0.25">
      <c r="A26" t="s">
        <v>152</v>
      </c>
      <c r="B26" t="s">
        <v>197</v>
      </c>
      <c r="C26" t="s">
        <v>243</v>
      </c>
    </row>
    <row r="27" spans="1:3" x14ac:dyDescent="0.25">
      <c r="A27" t="s">
        <v>152</v>
      </c>
      <c r="B27" t="s">
        <v>198</v>
      </c>
      <c r="C27" t="s">
        <v>243</v>
      </c>
    </row>
    <row r="28" spans="1:3" x14ac:dyDescent="0.25">
      <c r="A28" t="s">
        <v>192</v>
      </c>
      <c r="B28" t="s">
        <v>203</v>
      </c>
      <c r="C28" t="s">
        <v>243</v>
      </c>
    </row>
    <row r="29" spans="1:3" x14ac:dyDescent="0.25">
      <c r="A29" t="s">
        <v>192</v>
      </c>
      <c r="B29" t="s">
        <v>157</v>
      </c>
      <c r="C29" t="s">
        <v>243</v>
      </c>
    </row>
    <row r="30" spans="1:3" x14ac:dyDescent="0.25">
      <c r="A30" t="s">
        <v>192</v>
      </c>
      <c r="B30" t="s">
        <v>163</v>
      </c>
      <c r="C30" t="s">
        <v>243</v>
      </c>
    </row>
    <row r="31" spans="1:3" x14ac:dyDescent="0.25">
      <c r="A31" t="s">
        <v>178</v>
      </c>
      <c r="B31" t="s">
        <v>181</v>
      </c>
      <c r="C31" t="s">
        <v>243</v>
      </c>
    </row>
    <row r="32" spans="1:3" x14ac:dyDescent="0.25">
      <c r="A32" t="s">
        <v>178</v>
      </c>
      <c r="B32" t="s">
        <v>134</v>
      </c>
      <c r="C32" t="s">
        <v>243</v>
      </c>
    </row>
    <row r="33" spans="1:3" x14ac:dyDescent="0.25">
      <c r="A33" t="s">
        <v>178</v>
      </c>
      <c r="B33" t="s">
        <v>182</v>
      </c>
      <c r="C33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P201"/>
  <sheetViews>
    <sheetView topLeftCell="B1" zoomScale="40" zoomScaleNormal="40" workbookViewId="0">
      <selection activeCell="R200" sqref="R200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32.28515625" style="17" bestFit="1" customWidth="1"/>
    <col min="5" max="5" width="25.7109375" style="17" customWidth="1"/>
    <col min="6" max="6" width="25.7109375" style="8" customWidth="1"/>
    <col min="7" max="7" width="17" style="7" bestFit="1" customWidth="1"/>
    <col min="8" max="12" width="9.140625" style="27"/>
    <col min="13" max="16384" width="9.140625" style="7"/>
  </cols>
  <sheetData>
    <row r="1" spans="1:16" ht="47.25" thickBot="1" x14ac:dyDescent="0.45">
      <c r="A1" s="6"/>
      <c r="B1" s="130" t="s">
        <v>237</v>
      </c>
      <c r="C1" s="130"/>
      <c r="D1" s="29"/>
      <c r="E1" s="29"/>
      <c r="F1" s="23"/>
      <c r="G1" s="129"/>
      <c r="H1" s="129"/>
      <c r="I1" s="129"/>
      <c r="J1" s="129"/>
      <c r="K1" s="129"/>
      <c r="L1" s="129"/>
      <c r="M1" s="129"/>
      <c r="N1" s="129"/>
      <c r="O1" s="129"/>
    </row>
    <row r="2" spans="1:16" s="44" customFormat="1" ht="409.5" x14ac:dyDescent="0.25">
      <c r="A2" s="13" t="s">
        <v>0</v>
      </c>
      <c r="B2" s="24" t="s">
        <v>1</v>
      </c>
      <c r="C2" s="24" t="s">
        <v>2</v>
      </c>
      <c r="D2" s="24" t="s">
        <v>233</v>
      </c>
      <c r="E2" s="24" t="s">
        <v>235</v>
      </c>
      <c r="F2" s="24" t="s">
        <v>234</v>
      </c>
      <c r="G2" s="49" t="s">
        <v>209</v>
      </c>
      <c r="H2" s="50" t="s">
        <v>223</v>
      </c>
      <c r="I2" s="50" t="s">
        <v>229</v>
      </c>
      <c r="J2" s="50" t="s">
        <v>228</v>
      </c>
      <c r="K2" s="50" t="s">
        <v>224</v>
      </c>
      <c r="L2" s="50" t="s">
        <v>206</v>
      </c>
      <c r="M2" s="51" t="s">
        <v>227</v>
      </c>
      <c r="N2" s="51" t="s">
        <v>226</v>
      </c>
      <c r="O2" s="52" t="s">
        <v>225</v>
      </c>
      <c r="P2" s="44" t="s">
        <v>241</v>
      </c>
    </row>
    <row r="3" spans="1:16" ht="31.5" customHeight="1" x14ac:dyDescent="0.4">
      <c r="A3" s="10">
        <v>101</v>
      </c>
      <c r="B3" s="14" t="s">
        <v>3</v>
      </c>
      <c r="C3" s="15" t="s">
        <v>3</v>
      </c>
      <c r="D3" s="30"/>
      <c r="E3" s="20"/>
      <c r="F3" s="46"/>
      <c r="G3" s="53">
        <f>SUM(H3:O3)/COUNTIF(H3:O3,"&gt;0")</f>
        <v>3.46</v>
      </c>
      <c r="H3" s="54"/>
      <c r="I3" s="54">
        <v>4</v>
      </c>
      <c r="J3" s="54">
        <v>1</v>
      </c>
      <c r="K3" s="54"/>
      <c r="L3" s="54">
        <v>2.2999999999999998</v>
      </c>
      <c r="M3" s="54"/>
      <c r="N3" s="54">
        <v>5</v>
      </c>
      <c r="O3" s="55">
        <v>5</v>
      </c>
      <c r="P3" s="7">
        <f>COUNTIF(H3:O3,5)</f>
        <v>2</v>
      </c>
    </row>
    <row r="4" spans="1:16" x14ac:dyDescent="0.4">
      <c r="A4" s="11">
        <v>34</v>
      </c>
      <c r="B4" s="16" t="s">
        <v>4</v>
      </c>
      <c r="C4" s="16" t="s">
        <v>5</v>
      </c>
      <c r="D4" s="31"/>
      <c r="E4" s="20"/>
      <c r="F4" s="19"/>
      <c r="G4" s="56">
        <f t="shared" ref="G4:G67" si="0">SUM(H4:O4)/COUNTIF(H4:O4,"&gt;0")</f>
        <v>2.5125000000000002</v>
      </c>
      <c r="H4" s="57">
        <v>1</v>
      </c>
      <c r="I4" s="57">
        <v>3</v>
      </c>
      <c r="J4" s="57"/>
      <c r="K4" s="57"/>
      <c r="L4" s="57">
        <v>3.05</v>
      </c>
      <c r="M4" s="57"/>
      <c r="N4" s="57"/>
      <c r="O4" s="58">
        <v>3</v>
      </c>
      <c r="P4" s="7">
        <f t="shared" ref="P4:P67" si="1">COUNTIF(H4:O4,5)</f>
        <v>0</v>
      </c>
    </row>
    <row r="5" spans="1:16" x14ac:dyDescent="0.4">
      <c r="A5" s="11">
        <v>35</v>
      </c>
      <c r="B5" s="16" t="s">
        <v>4</v>
      </c>
      <c r="C5" s="16" t="s">
        <v>6</v>
      </c>
      <c r="D5" s="31"/>
      <c r="E5" s="20"/>
      <c r="F5" s="19"/>
      <c r="G5" s="56">
        <f t="shared" si="0"/>
        <v>2.65</v>
      </c>
      <c r="H5" s="57">
        <v>1</v>
      </c>
      <c r="I5" s="57">
        <v>4</v>
      </c>
      <c r="J5" s="57"/>
      <c r="K5" s="57"/>
      <c r="L5" s="57">
        <v>3.6</v>
      </c>
      <c r="M5" s="57"/>
      <c r="N5" s="57"/>
      <c r="O5" s="58">
        <v>2</v>
      </c>
      <c r="P5" s="7">
        <f t="shared" si="1"/>
        <v>0</v>
      </c>
    </row>
    <row r="6" spans="1:16" ht="31.5" customHeight="1" x14ac:dyDescent="0.4">
      <c r="A6" s="11">
        <v>36</v>
      </c>
      <c r="B6" s="16" t="s">
        <v>4</v>
      </c>
      <c r="C6" s="16" t="s">
        <v>7</v>
      </c>
      <c r="D6" s="31"/>
      <c r="E6" s="20"/>
      <c r="F6" s="19"/>
      <c r="G6" s="56">
        <f t="shared" si="0"/>
        <v>2.7875000000000001</v>
      </c>
      <c r="H6" s="57">
        <v>1</v>
      </c>
      <c r="I6" s="57">
        <v>4</v>
      </c>
      <c r="J6" s="57"/>
      <c r="K6" s="57"/>
      <c r="L6" s="57">
        <v>3.15</v>
      </c>
      <c r="M6" s="57"/>
      <c r="N6" s="57"/>
      <c r="O6" s="58">
        <v>3</v>
      </c>
      <c r="P6" s="7">
        <f t="shared" si="1"/>
        <v>0</v>
      </c>
    </row>
    <row r="7" spans="1:16" ht="31.5" customHeight="1" x14ac:dyDescent="0.4">
      <c r="A7" s="11">
        <v>31</v>
      </c>
      <c r="B7" s="16" t="s">
        <v>4</v>
      </c>
      <c r="C7" s="16" t="s">
        <v>8</v>
      </c>
      <c r="D7" s="31"/>
      <c r="E7" s="20"/>
      <c r="F7" s="19"/>
      <c r="G7" s="56">
        <f t="shared" si="0"/>
        <v>2.65</v>
      </c>
      <c r="H7" s="57">
        <v>1</v>
      </c>
      <c r="I7" s="57">
        <v>3</v>
      </c>
      <c r="J7" s="57"/>
      <c r="K7" s="57"/>
      <c r="L7" s="57">
        <v>3.6</v>
      </c>
      <c r="M7" s="57"/>
      <c r="N7" s="57"/>
      <c r="O7" s="58">
        <v>3</v>
      </c>
      <c r="P7" s="7">
        <f t="shared" si="1"/>
        <v>0</v>
      </c>
    </row>
    <row r="8" spans="1:16" ht="31.5" customHeight="1" x14ac:dyDescent="0.4">
      <c r="A8" s="11">
        <v>30</v>
      </c>
      <c r="B8" s="16" t="s">
        <v>4</v>
      </c>
      <c r="C8" s="16" t="s">
        <v>9</v>
      </c>
      <c r="D8" s="31"/>
      <c r="E8" s="20"/>
      <c r="F8" s="19"/>
      <c r="G8" s="56">
        <f t="shared" si="0"/>
        <v>2.0375000000000001</v>
      </c>
      <c r="H8" s="57">
        <v>1</v>
      </c>
      <c r="I8" s="57">
        <v>2</v>
      </c>
      <c r="J8" s="57"/>
      <c r="K8" s="57"/>
      <c r="L8" s="57">
        <v>3.15</v>
      </c>
      <c r="M8" s="57"/>
      <c r="N8" s="57"/>
      <c r="O8" s="58">
        <v>2</v>
      </c>
      <c r="P8" s="7">
        <f t="shared" si="1"/>
        <v>0</v>
      </c>
    </row>
    <row r="9" spans="1:16" ht="31.5" customHeight="1" x14ac:dyDescent="0.4">
      <c r="A9" s="11">
        <v>33</v>
      </c>
      <c r="B9" s="16" t="s">
        <v>4</v>
      </c>
      <c r="C9" s="16" t="s">
        <v>10</v>
      </c>
      <c r="D9" s="31"/>
      <c r="E9" s="20"/>
      <c r="F9" s="19"/>
      <c r="G9" s="56">
        <f t="shared" si="0"/>
        <v>3.2</v>
      </c>
      <c r="H9" s="57">
        <v>1</v>
      </c>
      <c r="I9" s="57">
        <v>3</v>
      </c>
      <c r="J9" s="57"/>
      <c r="K9" s="57"/>
      <c r="L9" s="57">
        <v>4</v>
      </c>
      <c r="M9" s="57"/>
      <c r="N9" s="57">
        <v>5</v>
      </c>
      <c r="O9" s="58">
        <v>3</v>
      </c>
      <c r="P9" s="7">
        <f t="shared" si="1"/>
        <v>1</v>
      </c>
    </row>
    <row r="10" spans="1:16" ht="31.5" customHeight="1" x14ac:dyDescent="0.4">
      <c r="A10" s="11">
        <v>32</v>
      </c>
      <c r="B10" s="16" t="s">
        <v>4</v>
      </c>
      <c r="C10" s="16" t="s">
        <v>11</v>
      </c>
      <c r="D10" s="31"/>
      <c r="E10" s="20"/>
      <c r="F10" s="19"/>
      <c r="G10" s="56">
        <f t="shared" si="0"/>
        <v>2.3899999999999997</v>
      </c>
      <c r="H10" s="57">
        <v>1</v>
      </c>
      <c r="I10" s="57">
        <v>4</v>
      </c>
      <c r="J10" s="57">
        <v>1</v>
      </c>
      <c r="K10" s="57"/>
      <c r="L10" s="57">
        <v>2.95</v>
      </c>
      <c r="M10" s="57"/>
      <c r="N10" s="57"/>
      <c r="O10" s="58">
        <v>3</v>
      </c>
      <c r="P10" s="7">
        <f t="shared" si="1"/>
        <v>0</v>
      </c>
    </row>
    <row r="11" spans="1:16" ht="32.25" customHeight="1" x14ac:dyDescent="0.4">
      <c r="A11" s="11">
        <v>108</v>
      </c>
      <c r="B11" s="16" t="s">
        <v>12</v>
      </c>
      <c r="C11" s="16" t="s">
        <v>13</v>
      </c>
      <c r="D11" s="126">
        <v>47392</v>
      </c>
      <c r="E11" s="20">
        <v>12762</v>
      </c>
      <c r="F11" s="19"/>
      <c r="G11" s="56">
        <f t="shared" si="0"/>
        <v>4.0642857142857141</v>
      </c>
      <c r="H11" s="57">
        <v>3</v>
      </c>
      <c r="I11" s="57">
        <v>5</v>
      </c>
      <c r="J11" s="57">
        <v>3</v>
      </c>
      <c r="K11" s="57">
        <v>4</v>
      </c>
      <c r="L11" s="57">
        <v>4.45</v>
      </c>
      <c r="M11" s="57"/>
      <c r="N11" s="57">
        <v>5</v>
      </c>
      <c r="O11" s="58">
        <v>4</v>
      </c>
      <c r="P11" s="7">
        <f t="shared" si="1"/>
        <v>2</v>
      </c>
    </row>
    <row r="12" spans="1:16" x14ac:dyDescent="0.4">
      <c r="A12" s="11">
        <v>104</v>
      </c>
      <c r="B12" s="16" t="s">
        <v>12</v>
      </c>
      <c r="C12" s="16" t="s">
        <v>14</v>
      </c>
      <c r="D12" s="127"/>
      <c r="E12" s="20">
        <v>37848</v>
      </c>
      <c r="F12" s="19"/>
      <c r="G12" s="56">
        <f t="shared" si="0"/>
        <v>4.3071428571428569</v>
      </c>
      <c r="H12" s="57">
        <v>4</v>
      </c>
      <c r="I12" s="57">
        <v>5</v>
      </c>
      <c r="J12" s="57">
        <v>3</v>
      </c>
      <c r="K12" s="57">
        <v>5</v>
      </c>
      <c r="L12" s="57">
        <v>3.15</v>
      </c>
      <c r="M12" s="57"/>
      <c r="N12" s="57">
        <v>5</v>
      </c>
      <c r="O12" s="58">
        <v>5</v>
      </c>
      <c r="P12" s="7">
        <f t="shared" si="1"/>
        <v>4</v>
      </c>
    </row>
    <row r="13" spans="1:16" x14ac:dyDescent="0.4">
      <c r="A13" s="11">
        <v>105</v>
      </c>
      <c r="B13" s="16" t="s">
        <v>12</v>
      </c>
      <c r="C13" s="16" t="s">
        <v>15</v>
      </c>
      <c r="D13" s="127"/>
      <c r="E13" s="20">
        <v>15356</v>
      </c>
      <c r="F13" s="19"/>
      <c r="G13" s="56">
        <f t="shared" si="0"/>
        <v>3.7687499999999998</v>
      </c>
      <c r="H13" s="57">
        <v>4</v>
      </c>
      <c r="I13" s="57">
        <v>3</v>
      </c>
      <c r="J13" s="57">
        <v>2</v>
      </c>
      <c r="K13" s="57">
        <v>5</v>
      </c>
      <c r="L13" s="57">
        <v>3.1500000000000004</v>
      </c>
      <c r="M13" s="57">
        <v>5</v>
      </c>
      <c r="N13" s="57">
        <v>5</v>
      </c>
      <c r="O13" s="58">
        <v>3</v>
      </c>
      <c r="P13" s="7">
        <f t="shared" si="1"/>
        <v>3</v>
      </c>
    </row>
    <row r="14" spans="1:16" x14ac:dyDescent="0.4">
      <c r="A14" s="11">
        <v>106</v>
      </c>
      <c r="B14" s="16" t="s">
        <v>12</v>
      </c>
      <c r="C14" s="16" t="s">
        <v>16</v>
      </c>
      <c r="D14" s="127"/>
      <c r="E14" s="20">
        <v>37506</v>
      </c>
      <c r="F14" s="19"/>
      <c r="G14" s="56">
        <f t="shared" si="0"/>
        <v>4.5714285714285712</v>
      </c>
      <c r="H14" s="57">
        <v>4</v>
      </c>
      <c r="I14" s="57">
        <v>5</v>
      </c>
      <c r="J14" s="57">
        <v>3</v>
      </c>
      <c r="K14" s="57">
        <v>5</v>
      </c>
      <c r="L14" s="57">
        <v>5</v>
      </c>
      <c r="M14" s="57"/>
      <c r="N14" s="57">
        <v>5</v>
      </c>
      <c r="O14" s="58">
        <v>5</v>
      </c>
      <c r="P14" s="7">
        <f t="shared" si="1"/>
        <v>5</v>
      </c>
    </row>
    <row r="15" spans="1:16" x14ac:dyDescent="0.4">
      <c r="A15" s="11">
        <v>107</v>
      </c>
      <c r="B15" s="16" t="s">
        <v>12</v>
      </c>
      <c r="C15" s="16" t="s">
        <v>17</v>
      </c>
      <c r="D15" s="127"/>
      <c r="E15" s="20">
        <v>24492</v>
      </c>
      <c r="F15" s="19"/>
      <c r="G15" s="56">
        <f t="shared" si="0"/>
        <v>3.8250000000000002</v>
      </c>
      <c r="H15" s="57">
        <v>3</v>
      </c>
      <c r="I15" s="57">
        <v>3</v>
      </c>
      <c r="J15" s="57">
        <v>2</v>
      </c>
      <c r="K15" s="57">
        <v>5</v>
      </c>
      <c r="L15" s="57">
        <v>4.5999999999999996</v>
      </c>
      <c r="M15" s="57">
        <v>5</v>
      </c>
      <c r="N15" s="57">
        <v>5</v>
      </c>
      <c r="O15" s="58">
        <v>3</v>
      </c>
      <c r="P15" s="7">
        <f t="shared" si="1"/>
        <v>3</v>
      </c>
    </row>
    <row r="16" spans="1:16" x14ac:dyDescent="0.4">
      <c r="A16" s="11">
        <v>109</v>
      </c>
      <c r="B16" s="16" t="s">
        <v>12</v>
      </c>
      <c r="C16" s="16" t="s">
        <v>18</v>
      </c>
      <c r="D16" s="128"/>
      <c r="E16" s="20">
        <v>11448</v>
      </c>
      <c r="F16" s="19"/>
      <c r="G16" s="56">
        <f t="shared" si="0"/>
        <v>3.8928571428571428</v>
      </c>
      <c r="H16" s="57">
        <v>4</v>
      </c>
      <c r="I16" s="57">
        <v>4</v>
      </c>
      <c r="J16" s="57">
        <v>3</v>
      </c>
      <c r="K16" s="57">
        <v>4</v>
      </c>
      <c r="L16" s="57">
        <v>3.2499999999999996</v>
      </c>
      <c r="M16" s="57"/>
      <c r="N16" s="57">
        <v>5</v>
      </c>
      <c r="O16" s="58">
        <v>4</v>
      </c>
      <c r="P16" s="7">
        <f t="shared" si="1"/>
        <v>1</v>
      </c>
    </row>
    <row r="17" spans="1:16" ht="31.5" customHeight="1" x14ac:dyDescent="0.4">
      <c r="A17" s="11">
        <v>110</v>
      </c>
      <c r="B17" s="16" t="s">
        <v>19</v>
      </c>
      <c r="C17" s="16" t="s">
        <v>20</v>
      </c>
      <c r="D17" s="31">
        <v>15360</v>
      </c>
      <c r="E17" s="20">
        <v>0</v>
      </c>
      <c r="F17" s="19">
        <v>1732</v>
      </c>
      <c r="G17" s="56">
        <f t="shared" si="0"/>
        <v>3.9</v>
      </c>
      <c r="H17" s="57">
        <v>3</v>
      </c>
      <c r="I17" s="57">
        <v>3</v>
      </c>
      <c r="J17" s="57">
        <v>3</v>
      </c>
      <c r="K17" s="57">
        <v>4</v>
      </c>
      <c r="L17" s="57">
        <v>4.3</v>
      </c>
      <c r="M17" s="57"/>
      <c r="N17" s="57">
        <v>5</v>
      </c>
      <c r="O17" s="58">
        <v>5</v>
      </c>
      <c r="P17" s="7">
        <f t="shared" si="1"/>
        <v>2</v>
      </c>
    </row>
    <row r="18" spans="1:16" x14ac:dyDescent="0.4">
      <c r="A18" s="11">
        <v>112</v>
      </c>
      <c r="B18" s="16" t="s">
        <v>19</v>
      </c>
      <c r="C18" s="16" t="s">
        <v>21</v>
      </c>
      <c r="D18" s="31">
        <v>8098</v>
      </c>
      <c r="E18" s="20">
        <v>24352.02</v>
      </c>
      <c r="F18" s="19"/>
      <c r="G18" s="56">
        <f t="shared" si="0"/>
        <v>3.8571428571428572</v>
      </c>
      <c r="H18" s="57">
        <v>3</v>
      </c>
      <c r="I18" s="57">
        <v>3</v>
      </c>
      <c r="J18" s="57">
        <v>4</v>
      </c>
      <c r="K18" s="57">
        <v>4</v>
      </c>
      <c r="L18" s="57"/>
      <c r="M18" s="57">
        <v>3</v>
      </c>
      <c r="N18" s="57">
        <v>5</v>
      </c>
      <c r="O18" s="58">
        <v>5</v>
      </c>
      <c r="P18" s="7">
        <f t="shared" si="1"/>
        <v>2</v>
      </c>
    </row>
    <row r="19" spans="1:16" x14ac:dyDescent="0.4">
      <c r="A19" s="11"/>
      <c r="B19" s="16" t="s">
        <v>19</v>
      </c>
      <c r="C19" s="16" t="s">
        <v>202</v>
      </c>
      <c r="D19" s="31"/>
      <c r="E19" s="20">
        <v>27653.78</v>
      </c>
      <c r="F19" s="19"/>
      <c r="G19" s="56">
        <f t="shared" si="0"/>
        <v>4.5166666666666666</v>
      </c>
      <c r="H19" s="57">
        <v>4</v>
      </c>
      <c r="I19" s="57">
        <v>5</v>
      </c>
      <c r="J19" s="57"/>
      <c r="K19" s="57">
        <v>5</v>
      </c>
      <c r="L19" s="57">
        <v>3.1</v>
      </c>
      <c r="M19" s="57"/>
      <c r="N19" s="57">
        <v>5</v>
      </c>
      <c r="O19" s="58">
        <v>5</v>
      </c>
      <c r="P19" s="7">
        <f t="shared" si="1"/>
        <v>4</v>
      </c>
    </row>
    <row r="20" spans="1:16" x14ac:dyDescent="0.4">
      <c r="A20" s="11">
        <v>130</v>
      </c>
      <c r="B20" s="16" t="s">
        <v>19</v>
      </c>
      <c r="C20" s="16" t="s">
        <v>22</v>
      </c>
      <c r="D20" s="31">
        <v>20136</v>
      </c>
      <c r="E20" s="20">
        <v>11088.77</v>
      </c>
      <c r="F20" s="22"/>
      <c r="G20" s="56">
        <f t="shared" si="0"/>
        <v>3.5</v>
      </c>
      <c r="H20" s="57">
        <v>4</v>
      </c>
      <c r="I20" s="57">
        <v>3</v>
      </c>
      <c r="J20" s="57">
        <v>2</v>
      </c>
      <c r="K20" s="57">
        <v>4</v>
      </c>
      <c r="L20" s="57">
        <v>5</v>
      </c>
      <c r="M20" s="57">
        <v>1</v>
      </c>
      <c r="N20" s="57">
        <v>5</v>
      </c>
      <c r="O20" s="58">
        <v>4</v>
      </c>
      <c r="P20" s="7">
        <f t="shared" si="1"/>
        <v>2</v>
      </c>
    </row>
    <row r="21" spans="1:16" x14ac:dyDescent="0.4">
      <c r="A21" s="11">
        <v>131</v>
      </c>
      <c r="B21" s="16" t="s">
        <v>19</v>
      </c>
      <c r="C21" s="16" t="s">
        <v>207</v>
      </c>
      <c r="D21" s="31">
        <v>34920</v>
      </c>
      <c r="E21" s="20">
        <v>20749.96</v>
      </c>
      <c r="F21" s="22"/>
      <c r="G21" s="56">
        <f>SUM(H21:O21)/COUNTIF(H21:O21,"&gt;0")</f>
        <v>4.34375</v>
      </c>
      <c r="H21" s="57">
        <v>5</v>
      </c>
      <c r="I21" s="57">
        <v>4</v>
      </c>
      <c r="J21" s="57">
        <v>3</v>
      </c>
      <c r="K21" s="57">
        <v>5</v>
      </c>
      <c r="L21" s="57">
        <v>2.75</v>
      </c>
      <c r="M21" s="57">
        <v>5</v>
      </c>
      <c r="N21" s="57">
        <v>5</v>
      </c>
      <c r="O21" s="58">
        <v>5</v>
      </c>
      <c r="P21" s="7">
        <f t="shared" si="1"/>
        <v>5</v>
      </c>
    </row>
    <row r="22" spans="1:16" x14ac:dyDescent="0.4">
      <c r="A22" s="11">
        <v>132</v>
      </c>
      <c r="B22" s="16" t="s">
        <v>19</v>
      </c>
      <c r="C22" s="16" t="s">
        <v>208</v>
      </c>
      <c r="D22" s="31">
        <v>24620</v>
      </c>
      <c r="E22" s="20">
        <v>0</v>
      </c>
      <c r="F22" s="22"/>
      <c r="G22" s="56">
        <f t="shared" si="0"/>
        <v>4.6083333333333334</v>
      </c>
      <c r="H22" s="57">
        <v>5</v>
      </c>
      <c r="I22" s="57">
        <v>4</v>
      </c>
      <c r="J22" s="57"/>
      <c r="K22" s="57">
        <v>5</v>
      </c>
      <c r="L22" s="57">
        <v>3.6499999999999995</v>
      </c>
      <c r="M22" s="57"/>
      <c r="N22" s="57">
        <v>5</v>
      </c>
      <c r="O22" s="58">
        <v>5</v>
      </c>
      <c r="P22" s="7">
        <f t="shared" si="1"/>
        <v>4</v>
      </c>
    </row>
    <row r="23" spans="1:16" x14ac:dyDescent="0.4">
      <c r="A23" s="11">
        <v>135</v>
      </c>
      <c r="B23" s="16" t="s">
        <v>19</v>
      </c>
      <c r="C23" s="16" t="s">
        <v>23</v>
      </c>
      <c r="D23" s="31">
        <v>66952</v>
      </c>
      <c r="E23" s="20">
        <v>64092.49</v>
      </c>
      <c r="F23" s="22"/>
      <c r="G23" s="56">
        <f t="shared" si="0"/>
        <v>4.2312500000000002</v>
      </c>
      <c r="H23" s="57">
        <v>4</v>
      </c>
      <c r="I23" s="57">
        <v>4</v>
      </c>
      <c r="J23" s="57">
        <v>4</v>
      </c>
      <c r="K23" s="57">
        <v>4</v>
      </c>
      <c r="L23" s="57">
        <v>3.8499999999999996</v>
      </c>
      <c r="M23" s="57">
        <v>5</v>
      </c>
      <c r="N23" s="57">
        <v>5</v>
      </c>
      <c r="O23" s="58">
        <v>4</v>
      </c>
      <c r="P23" s="7">
        <f t="shared" si="1"/>
        <v>2</v>
      </c>
    </row>
    <row r="24" spans="1:16" ht="31.5" customHeight="1" x14ac:dyDescent="0.4">
      <c r="A24" s="11">
        <v>137</v>
      </c>
      <c r="B24" s="16" t="s">
        <v>19</v>
      </c>
      <c r="C24" s="16" t="s">
        <v>24</v>
      </c>
      <c r="D24" s="31">
        <v>71105</v>
      </c>
      <c r="E24" s="20">
        <v>40140.1</v>
      </c>
      <c r="F24" s="22"/>
      <c r="G24" s="56">
        <f t="shared" si="0"/>
        <v>3.8937499999999998</v>
      </c>
      <c r="H24" s="57">
        <v>3</v>
      </c>
      <c r="I24" s="57">
        <v>4</v>
      </c>
      <c r="J24" s="57">
        <v>3</v>
      </c>
      <c r="K24" s="57">
        <v>5</v>
      </c>
      <c r="L24" s="57">
        <v>3.15</v>
      </c>
      <c r="M24" s="57">
        <v>4</v>
      </c>
      <c r="N24" s="57">
        <v>5</v>
      </c>
      <c r="O24" s="58">
        <v>4</v>
      </c>
      <c r="P24" s="7">
        <f t="shared" si="1"/>
        <v>2</v>
      </c>
    </row>
    <row r="25" spans="1:16" ht="31.5" customHeight="1" x14ac:dyDescent="0.4">
      <c r="A25" s="11">
        <v>138</v>
      </c>
      <c r="B25" s="16" t="s">
        <v>19</v>
      </c>
      <c r="C25" s="16" t="s">
        <v>25</v>
      </c>
      <c r="D25" s="31">
        <v>169067</v>
      </c>
      <c r="E25" s="20">
        <v>97435.8</v>
      </c>
      <c r="F25" s="19">
        <v>550</v>
      </c>
      <c r="G25" s="56">
        <f t="shared" si="0"/>
        <v>3.9571428571428569</v>
      </c>
      <c r="H25" s="57">
        <v>3</v>
      </c>
      <c r="I25" s="57">
        <v>4</v>
      </c>
      <c r="J25" s="57">
        <v>3</v>
      </c>
      <c r="K25" s="57">
        <v>4</v>
      </c>
      <c r="L25" s="57">
        <v>3.7</v>
      </c>
      <c r="M25" s="57"/>
      <c r="N25" s="57">
        <v>5</v>
      </c>
      <c r="O25" s="58">
        <v>5</v>
      </c>
      <c r="P25" s="7">
        <f t="shared" si="1"/>
        <v>2</v>
      </c>
    </row>
    <row r="26" spans="1:16" x14ac:dyDescent="0.4">
      <c r="A26" s="11">
        <v>140</v>
      </c>
      <c r="B26" s="16" t="s">
        <v>26</v>
      </c>
      <c r="C26" s="16" t="s">
        <v>27</v>
      </c>
      <c r="D26" s="31">
        <v>16067</v>
      </c>
      <c r="E26" s="20"/>
      <c r="F26" s="19"/>
      <c r="G26" s="56">
        <f t="shared" si="0"/>
        <v>3.7785714285714285</v>
      </c>
      <c r="H26" s="57">
        <v>4</v>
      </c>
      <c r="I26" s="57">
        <v>4</v>
      </c>
      <c r="J26" s="57">
        <v>1</v>
      </c>
      <c r="K26" s="57">
        <v>4</v>
      </c>
      <c r="L26" s="57">
        <v>3.4499999999999997</v>
      </c>
      <c r="M26" s="57"/>
      <c r="N26" s="57">
        <v>5</v>
      </c>
      <c r="O26" s="58">
        <v>5</v>
      </c>
      <c r="P26" s="7">
        <f t="shared" si="1"/>
        <v>2</v>
      </c>
    </row>
    <row r="27" spans="1:16" x14ac:dyDescent="0.4">
      <c r="A27" s="11">
        <v>155</v>
      </c>
      <c r="B27" s="16" t="s">
        <v>26</v>
      </c>
      <c r="C27" s="16" t="s">
        <v>28</v>
      </c>
      <c r="D27" s="31">
        <v>20000</v>
      </c>
      <c r="E27" s="20"/>
      <c r="F27" s="19"/>
      <c r="G27" s="56">
        <f t="shared" si="0"/>
        <v>3.6687500000000002</v>
      </c>
      <c r="H27" s="57">
        <v>5</v>
      </c>
      <c r="I27" s="57">
        <v>5</v>
      </c>
      <c r="J27" s="57">
        <v>2</v>
      </c>
      <c r="K27" s="57">
        <v>5</v>
      </c>
      <c r="L27" s="57">
        <v>1.3499999999999999</v>
      </c>
      <c r="M27" s="57">
        <v>1</v>
      </c>
      <c r="N27" s="57">
        <v>5</v>
      </c>
      <c r="O27" s="58">
        <v>5</v>
      </c>
      <c r="P27" s="7">
        <f t="shared" si="1"/>
        <v>5</v>
      </c>
    </row>
    <row r="28" spans="1:16" ht="31.5" customHeight="1" x14ac:dyDescent="0.4">
      <c r="A28" s="11">
        <v>139</v>
      </c>
      <c r="B28" s="16" t="s">
        <v>26</v>
      </c>
      <c r="C28" s="16" t="s">
        <v>29</v>
      </c>
      <c r="D28" s="31">
        <v>32576</v>
      </c>
      <c r="E28" s="20"/>
      <c r="F28" s="33"/>
      <c r="G28" s="56">
        <f t="shared" si="0"/>
        <v>4.375</v>
      </c>
      <c r="H28" s="57">
        <v>4</v>
      </c>
      <c r="I28" s="57">
        <v>5</v>
      </c>
      <c r="J28" s="57">
        <v>2</v>
      </c>
      <c r="K28" s="57">
        <v>5</v>
      </c>
      <c r="L28" s="57">
        <v>5</v>
      </c>
      <c r="M28" s="57">
        <v>5</v>
      </c>
      <c r="N28" s="57">
        <v>5</v>
      </c>
      <c r="O28" s="58">
        <v>4</v>
      </c>
      <c r="P28" s="7">
        <f t="shared" si="1"/>
        <v>5</v>
      </c>
    </row>
    <row r="29" spans="1:16" x14ac:dyDescent="0.4">
      <c r="A29" s="11">
        <v>163</v>
      </c>
      <c r="B29" s="16" t="s">
        <v>26</v>
      </c>
      <c r="C29" s="16" t="s">
        <v>30</v>
      </c>
      <c r="D29" s="31">
        <v>3161</v>
      </c>
      <c r="E29" s="20"/>
      <c r="F29" s="19"/>
      <c r="G29" s="56">
        <f t="shared" si="0"/>
        <v>3.6666666666666665</v>
      </c>
      <c r="H29" s="57">
        <v>4</v>
      </c>
      <c r="I29" s="57">
        <v>3</v>
      </c>
      <c r="J29" s="57">
        <v>2</v>
      </c>
      <c r="K29" s="57">
        <v>3</v>
      </c>
      <c r="L29" s="57"/>
      <c r="M29" s="57"/>
      <c r="N29" s="57">
        <v>5</v>
      </c>
      <c r="O29" s="58">
        <v>5</v>
      </c>
      <c r="P29" s="7">
        <f t="shared" si="1"/>
        <v>2</v>
      </c>
    </row>
    <row r="30" spans="1:16" x14ac:dyDescent="0.4">
      <c r="A30" s="11">
        <v>160</v>
      </c>
      <c r="B30" s="16" t="s">
        <v>26</v>
      </c>
      <c r="C30" s="16" t="s">
        <v>31</v>
      </c>
      <c r="D30" s="31"/>
      <c r="E30" s="20"/>
      <c r="F30" s="19"/>
      <c r="G30" s="56">
        <f t="shared" si="0"/>
        <v>3.8357142857142859</v>
      </c>
      <c r="H30" s="57">
        <v>5</v>
      </c>
      <c r="I30" s="57">
        <v>3</v>
      </c>
      <c r="J30" s="57">
        <v>2</v>
      </c>
      <c r="K30" s="57">
        <v>3</v>
      </c>
      <c r="L30" s="57">
        <v>3.8499999999999996</v>
      </c>
      <c r="M30" s="57"/>
      <c r="N30" s="57">
        <v>5</v>
      </c>
      <c r="O30" s="58">
        <v>5</v>
      </c>
      <c r="P30" s="7">
        <f t="shared" si="1"/>
        <v>3</v>
      </c>
    </row>
    <row r="31" spans="1:16" x14ac:dyDescent="0.4">
      <c r="A31" s="11">
        <v>142</v>
      </c>
      <c r="B31" s="16" t="s">
        <v>26</v>
      </c>
      <c r="C31" s="16" t="s">
        <v>32</v>
      </c>
      <c r="D31" s="31">
        <v>50396</v>
      </c>
      <c r="E31" s="20">
        <v>32334.270000000004</v>
      </c>
      <c r="F31" s="19"/>
      <c r="G31" s="56">
        <f t="shared" si="0"/>
        <v>4.125</v>
      </c>
      <c r="H31" s="57">
        <v>4</v>
      </c>
      <c r="I31" s="57">
        <v>4</v>
      </c>
      <c r="J31" s="57">
        <v>2</v>
      </c>
      <c r="K31" s="57">
        <v>5</v>
      </c>
      <c r="L31" s="57">
        <v>5</v>
      </c>
      <c r="M31" s="57">
        <v>4</v>
      </c>
      <c r="N31" s="57">
        <v>5</v>
      </c>
      <c r="O31" s="58">
        <v>4</v>
      </c>
      <c r="P31" s="7">
        <f t="shared" si="1"/>
        <v>3</v>
      </c>
    </row>
    <row r="32" spans="1:16" x14ac:dyDescent="0.4">
      <c r="A32" s="11">
        <v>152</v>
      </c>
      <c r="B32" s="16" t="s">
        <v>26</v>
      </c>
      <c r="C32" s="16" t="s">
        <v>33</v>
      </c>
      <c r="D32" s="31">
        <v>6267</v>
      </c>
      <c r="E32" s="20"/>
      <c r="F32" s="19"/>
      <c r="G32" s="56">
        <f t="shared" si="0"/>
        <v>3.8571428571428572</v>
      </c>
      <c r="H32" s="57">
        <v>3</v>
      </c>
      <c r="I32" s="57">
        <v>4</v>
      </c>
      <c r="J32" s="57">
        <v>2</v>
      </c>
      <c r="K32" s="57">
        <v>4</v>
      </c>
      <c r="L32" s="57">
        <v>5</v>
      </c>
      <c r="M32" s="57"/>
      <c r="N32" s="57">
        <v>4</v>
      </c>
      <c r="O32" s="58">
        <v>5</v>
      </c>
      <c r="P32" s="7">
        <f t="shared" si="1"/>
        <v>2</v>
      </c>
    </row>
    <row r="33" spans="1:16" x14ac:dyDescent="0.4">
      <c r="A33" s="11">
        <v>148</v>
      </c>
      <c r="B33" s="16" t="s">
        <v>26</v>
      </c>
      <c r="C33" s="16" t="s">
        <v>34</v>
      </c>
      <c r="D33" s="31"/>
      <c r="E33" s="20"/>
      <c r="F33" s="19"/>
      <c r="G33" s="56">
        <f t="shared" si="0"/>
        <v>4.1428571428571432</v>
      </c>
      <c r="H33" s="57">
        <v>4</v>
      </c>
      <c r="I33" s="57">
        <v>4</v>
      </c>
      <c r="J33" s="57">
        <v>1</v>
      </c>
      <c r="K33" s="57">
        <v>5</v>
      </c>
      <c r="L33" s="57">
        <v>5</v>
      </c>
      <c r="M33" s="57"/>
      <c r="N33" s="57">
        <v>5</v>
      </c>
      <c r="O33" s="58">
        <v>5</v>
      </c>
      <c r="P33" s="7">
        <f t="shared" si="1"/>
        <v>4</v>
      </c>
    </row>
    <row r="34" spans="1:16" x14ac:dyDescent="0.4">
      <c r="A34" s="11">
        <v>165</v>
      </c>
      <c r="B34" s="16" t="s">
        <v>26</v>
      </c>
      <c r="C34" s="16" t="s">
        <v>35</v>
      </c>
      <c r="D34" s="31">
        <v>55918</v>
      </c>
      <c r="E34" s="20"/>
      <c r="F34" s="19"/>
      <c r="G34" s="56">
        <f t="shared" si="0"/>
        <v>4.1857142857142859</v>
      </c>
      <c r="H34" s="57">
        <v>4</v>
      </c>
      <c r="I34" s="57">
        <v>5</v>
      </c>
      <c r="J34" s="57">
        <v>3</v>
      </c>
      <c r="K34" s="57">
        <v>4</v>
      </c>
      <c r="L34" s="57">
        <v>3.3</v>
      </c>
      <c r="M34" s="57"/>
      <c r="N34" s="57">
        <v>5</v>
      </c>
      <c r="O34" s="58">
        <v>5</v>
      </c>
      <c r="P34" s="7">
        <f t="shared" si="1"/>
        <v>3</v>
      </c>
    </row>
    <row r="35" spans="1:16" x14ac:dyDescent="0.4">
      <c r="A35" s="11">
        <v>82</v>
      </c>
      <c r="B35" s="16" t="s">
        <v>36</v>
      </c>
      <c r="C35" s="16" t="s">
        <v>37</v>
      </c>
      <c r="D35" s="31"/>
      <c r="E35" s="20"/>
      <c r="F35" s="19"/>
      <c r="G35" s="56">
        <f t="shared" si="0"/>
        <v>3.9833333333333334</v>
      </c>
      <c r="H35" s="57">
        <v>3</v>
      </c>
      <c r="I35" s="57">
        <v>4.3333333333333339</v>
      </c>
      <c r="J35" s="57"/>
      <c r="K35" s="57"/>
      <c r="L35" s="57">
        <v>4.5999999999999996</v>
      </c>
      <c r="M35" s="57"/>
      <c r="N35" s="57"/>
      <c r="O35" s="58">
        <v>4</v>
      </c>
      <c r="P35" s="7">
        <f t="shared" si="1"/>
        <v>0</v>
      </c>
    </row>
    <row r="36" spans="1:16" x14ac:dyDescent="0.4">
      <c r="A36" s="11">
        <v>77</v>
      </c>
      <c r="B36" s="16" t="s">
        <v>36</v>
      </c>
      <c r="C36" s="16" t="s">
        <v>38</v>
      </c>
      <c r="D36" s="31"/>
      <c r="E36" s="20"/>
      <c r="F36" s="19"/>
      <c r="G36" s="56">
        <f t="shared" si="0"/>
        <v>3.2625000000000002</v>
      </c>
      <c r="H36" s="57">
        <v>2</v>
      </c>
      <c r="I36" s="57">
        <v>5</v>
      </c>
      <c r="J36" s="57"/>
      <c r="K36" s="57"/>
      <c r="L36" s="57">
        <v>3.05</v>
      </c>
      <c r="M36" s="57"/>
      <c r="N36" s="57"/>
      <c r="O36" s="58">
        <v>3</v>
      </c>
      <c r="P36" s="7">
        <f t="shared" si="1"/>
        <v>1</v>
      </c>
    </row>
    <row r="37" spans="1:16" x14ac:dyDescent="0.4">
      <c r="A37" s="11">
        <v>73</v>
      </c>
      <c r="B37" s="16" t="s">
        <v>36</v>
      </c>
      <c r="C37" s="16" t="s">
        <v>39</v>
      </c>
      <c r="D37" s="31"/>
      <c r="E37" s="20"/>
      <c r="F37" s="19"/>
      <c r="G37" s="56">
        <f t="shared" si="0"/>
        <v>4.0600000000000005</v>
      </c>
      <c r="H37" s="57">
        <v>3</v>
      </c>
      <c r="I37" s="57">
        <v>5</v>
      </c>
      <c r="J37" s="57"/>
      <c r="K37" s="57"/>
      <c r="L37" s="57">
        <v>4.3</v>
      </c>
      <c r="M37" s="57"/>
      <c r="N37" s="57">
        <v>5</v>
      </c>
      <c r="O37" s="58">
        <v>3</v>
      </c>
      <c r="P37" s="7">
        <f t="shared" si="1"/>
        <v>2</v>
      </c>
    </row>
    <row r="38" spans="1:16" x14ac:dyDescent="0.4">
      <c r="A38" s="11">
        <v>75</v>
      </c>
      <c r="B38" s="16" t="s">
        <v>36</v>
      </c>
      <c r="C38" s="16" t="s">
        <v>40</v>
      </c>
      <c r="D38" s="31"/>
      <c r="E38" s="20"/>
      <c r="F38" s="19"/>
      <c r="G38" s="56">
        <f t="shared" si="0"/>
        <v>2.7722222222222221</v>
      </c>
      <c r="H38" s="57">
        <v>2</v>
      </c>
      <c r="I38" s="57">
        <v>4.3333333333333339</v>
      </c>
      <c r="J38" s="57">
        <v>1</v>
      </c>
      <c r="K38" s="57">
        <v>5</v>
      </c>
      <c r="L38" s="57">
        <v>2.3000000000000003</v>
      </c>
      <c r="M38" s="57"/>
      <c r="N38" s="57"/>
      <c r="O38" s="58">
        <v>2</v>
      </c>
      <c r="P38" s="7">
        <f t="shared" si="1"/>
        <v>1</v>
      </c>
    </row>
    <row r="39" spans="1:16" x14ac:dyDescent="0.4">
      <c r="A39" s="11">
        <v>74</v>
      </c>
      <c r="B39" s="16" t="s">
        <v>36</v>
      </c>
      <c r="C39" s="16" t="s">
        <v>41</v>
      </c>
      <c r="D39" s="31"/>
      <c r="E39" s="20"/>
      <c r="F39" s="19"/>
      <c r="G39" s="56">
        <f t="shared" si="0"/>
        <v>2.9388888888888887</v>
      </c>
      <c r="H39" s="57">
        <v>2</v>
      </c>
      <c r="I39" s="57">
        <v>4.3333333333333339</v>
      </c>
      <c r="J39" s="57">
        <v>1</v>
      </c>
      <c r="K39" s="57"/>
      <c r="L39" s="57">
        <v>3.3</v>
      </c>
      <c r="M39" s="57"/>
      <c r="N39" s="57">
        <v>5</v>
      </c>
      <c r="O39" s="58">
        <v>2</v>
      </c>
      <c r="P39" s="7">
        <f t="shared" si="1"/>
        <v>1</v>
      </c>
    </row>
    <row r="40" spans="1:16" x14ac:dyDescent="0.4">
      <c r="A40" s="11">
        <v>76</v>
      </c>
      <c r="B40" s="16" t="s">
        <v>36</v>
      </c>
      <c r="C40" s="16" t="s">
        <v>42</v>
      </c>
      <c r="D40" s="31"/>
      <c r="E40" s="20"/>
      <c r="F40" s="19"/>
      <c r="G40" s="56">
        <f t="shared" si="0"/>
        <v>3.1833333333333336</v>
      </c>
      <c r="H40" s="57">
        <v>2</v>
      </c>
      <c r="I40" s="57">
        <v>5</v>
      </c>
      <c r="J40" s="57">
        <v>2</v>
      </c>
      <c r="K40" s="57">
        <v>5</v>
      </c>
      <c r="L40" s="57">
        <v>2.1</v>
      </c>
      <c r="M40" s="57"/>
      <c r="N40" s="57"/>
      <c r="O40" s="58">
        <v>3</v>
      </c>
      <c r="P40" s="7">
        <f t="shared" si="1"/>
        <v>2</v>
      </c>
    </row>
    <row r="41" spans="1:16" x14ac:dyDescent="0.4">
      <c r="A41" s="11">
        <v>84</v>
      </c>
      <c r="B41" s="16" t="s">
        <v>36</v>
      </c>
      <c r="C41" s="16" t="s">
        <v>43</v>
      </c>
      <c r="D41" s="31"/>
      <c r="E41" s="20"/>
      <c r="F41" s="19"/>
      <c r="G41" s="56">
        <f t="shared" si="0"/>
        <v>3.1066666666666669</v>
      </c>
      <c r="H41" s="57">
        <v>2</v>
      </c>
      <c r="I41" s="57">
        <v>4.3333333333333339</v>
      </c>
      <c r="J41" s="57">
        <v>1</v>
      </c>
      <c r="K41" s="57"/>
      <c r="L41" s="57">
        <v>4.2</v>
      </c>
      <c r="M41" s="57"/>
      <c r="N41" s="57"/>
      <c r="O41" s="58">
        <v>4</v>
      </c>
      <c r="P41" s="7">
        <f t="shared" si="1"/>
        <v>0</v>
      </c>
    </row>
    <row r="42" spans="1:16" x14ac:dyDescent="0.4">
      <c r="A42" s="11">
        <v>80</v>
      </c>
      <c r="B42" s="16" t="s">
        <v>36</v>
      </c>
      <c r="C42" s="16" t="s">
        <v>36</v>
      </c>
      <c r="D42" s="31"/>
      <c r="E42" s="20"/>
      <c r="F42" s="19"/>
      <c r="G42" s="56">
        <f t="shared" si="0"/>
        <v>2.4</v>
      </c>
      <c r="H42" s="57">
        <v>2</v>
      </c>
      <c r="I42" s="57">
        <v>2</v>
      </c>
      <c r="J42" s="57">
        <v>1</v>
      </c>
      <c r="K42" s="57"/>
      <c r="L42" s="57">
        <v>5</v>
      </c>
      <c r="M42" s="57"/>
      <c r="N42" s="57"/>
      <c r="O42" s="58">
        <v>2</v>
      </c>
      <c r="P42" s="7">
        <f t="shared" si="1"/>
        <v>1</v>
      </c>
    </row>
    <row r="43" spans="1:16" x14ac:dyDescent="0.4">
      <c r="A43" s="11">
        <v>78</v>
      </c>
      <c r="B43" s="16" t="s">
        <v>36</v>
      </c>
      <c r="C43" s="16" t="s">
        <v>44</v>
      </c>
      <c r="D43" s="31"/>
      <c r="E43" s="20"/>
      <c r="F43" s="19"/>
      <c r="G43" s="56">
        <f t="shared" si="0"/>
        <v>2.604166666666667</v>
      </c>
      <c r="H43" s="57">
        <v>2</v>
      </c>
      <c r="I43" s="57">
        <v>4.666666666666667</v>
      </c>
      <c r="J43" s="57"/>
      <c r="K43" s="57"/>
      <c r="L43" s="57">
        <v>2.75</v>
      </c>
      <c r="M43" s="57"/>
      <c r="N43" s="57"/>
      <c r="O43" s="58">
        <v>1</v>
      </c>
      <c r="P43" s="7">
        <f t="shared" si="1"/>
        <v>0</v>
      </c>
    </row>
    <row r="44" spans="1:16" x14ac:dyDescent="0.4">
      <c r="A44" s="11">
        <v>79</v>
      </c>
      <c r="B44" s="16" t="s">
        <v>36</v>
      </c>
      <c r="C44" s="16" t="s">
        <v>45</v>
      </c>
      <c r="D44" s="31"/>
      <c r="E44" s="20"/>
      <c r="F44" s="19"/>
      <c r="G44" s="56">
        <f t="shared" si="0"/>
        <v>2.7777777777777781</v>
      </c>
      <c r="H44" s="57">
        <v>2</v>
      </c>
      <c r="I44" s="57">
        <v>4.666666666666667</v>
      </c>
      <c r="J44" s="57">
        <v>1</v>
      </c>
      <c r="K44" s="57"/>
      <c r="L44" s="57">
        <v>1</v>
      </c>
      <c r="M44" s="57"/>
      <c r="N44" s="57">
        <v>5</v>
      </c>
      <c r="O44" s="58">
        <v>3</v>
      </c>
      <c r="P44" s="7">
        <f t="shared" si="1"/>
        <v>1</v>
      </c>
    </row>
    <row r="45" spans="1:16" x14ac:dyDescent="0.4">
      <c r="A45" s="11">
        <v>83</v>
      </c>
      <c r="B45" s="16" t="s">
        <v>36</v>
      </c>
      <c r="C45" s="16" t="s">
        <v>46</v>
      </c>
      <c r="D45" s="31"/>
      <c r="E45" s="20"/>
      <c r="F45" s="19"/>
      <c r="G45" s="56">
        <f t="shared" si="0"/>
        <v>3.5500000000000003</v>
      </c>
      <c r="H45" s="57">
        <v>3</v>
      </c>
      <c r="I45" s="57">
        <v>5</v>
      </c>
      <c r="J45" s="57">
        <v>2</v>
      </c>
      <c r="K45" s="57">
        <v>5</v>
      </c>
      <c r="L45" s="57">
        <v>3.3</v>
      </c>
      <c r="M45" s="57"/>
      <c r="N45" s="57"/>
      <c r="O45" s="58">
        <v>3</v>
      </c>
      <c r="P45" s="7">
        <f t="shared" si="1"/>
        <v>2</v>
      </c>
    </row>
    <row r="46" spans="1:16" x14ac:dyDescent="0.4">
      <c r="A46" s="11">
        <v>81</v>
      </c>
      <c r="B46" s="16" t="s">
        <v>36</v>
      </c>
      <c r="C46" s="16" t="s">
        <v>47</v>
      </c>
      <c r="D46" s="31"/>
      <c r="E46" s="20"/>
      <c r="F46" s="19"/>
      <c r="G46" s="56">
        <f t="shared" si="0"/>
        <v>3.7600000000000002</v>
      </c>
      <c r="H46" s="57">
        <v>1</v>
      </c>
      <c r="I46" s="57">
        <v>5</v>
      </c>
      <c r="J46" s="57"/>
      <c r="K46" s="57"/>
      <c r="L46" s="57">
        <v>4.8</v>
      </c>
      <c r="M46" s="57"/>
      <c r="N46" s="57">
        <v>5</v>
      </c>
      <c r="O46" s="58">
        <v>3</v>
      </c>
      <c r="P46" s="7">
        <f t="shared" si="1"/>
        <v>2</v>
      </c>
    </row>
    <row r="47" spans="1:16" x14ac:dyDescent="0.4">
      <c r="A47" s="11">
        <v>55</v>
      </c>
      <c r="B47" s="16" t="s">
        <v>48</v>
      </c>
      <c r="C47" s="16" t="s">
        <v>49</v>
      </c>
      <c r="D47" s="31"/>
      <c r="E47" s="20"/>
      <c r="F47" s="21"/>
      <c r="G47" s="56">
        <f t="shared" si="0"/>
        <v>3.2944444444444443</v>
      </c>
      <c r="H47" s="57">
        <v>3</v>
      </c>
      <c r="I47" s="57">
        <v>4.666666666666667</v>
      </c>
      <c r="J47" s="57">
        <v>2</v>
      </c>
      <c r="K47" s="57"/>
      <c r="L47" s="57">
        <v>3.1</v>
      </c>
      <c r="M47" s="57"/>
      <c r="N47" s="57">
        <v>4</v>
      </c>
      <c r="O47" s="58">
        <v>3</v>
      </c>
      <c r="P47" s="7">
        <f t="shared" si="1"/>
        <v>0</v>
      </c>
    </row>
    <row r="48" spans="1:16" x14ac:dyDescent="0.4">
      <c r="A48" s="11">
        <v>54</v>
      </c>
      <c r="B48" s="16" t="s">
        <v>48</v>
      </c>
      <c r="C48" s="16" t="s">
        <v>50</v>
      </c>
      <c r="D48" s="31"/>
      <c r="E48" s="20"/>
      <c r="F48" s="21"/>
      <c r="G48" s="56">
        <f t="shared" si="0"/>
        <v>3.5</v>
      </c>
      <c r="H48" s="57">
        <v>2</v>
      </c>
      <c r="I48" s="57">
        <v>4</v>
      </c>
      <c r="J48" s="57"/>
      <c r="K48" s="57"/>
      <c r="L48" s="57"/>
      <c r="M48" s="57"/>
      <c r="N48" s="57">
        <v>5</v>
      </c>
      <c r="O48" s="58">
        <v>3</v>
      </c>
      <c r="P48" s="7">
        <f t="shared" si="1"/>
        <v>1</v>
      </c>
    </row>
    <row r="49" spans="1:16" x14ac:dyDescent="0.4">
      <c r="A49" s="11">
        <v>52</v>
      </c>
      <c r="B49" s="16" t="s">
        <v>48</v>
      </c>
      <c r="C49" s="16" t="s">
        <v>51</v>
      </c>
      <c r="D49" s="31"/>
      <c r="E49" s="20"/>
      <c r="F49" s="20"/>
      <c r="G49" s="56">
        <f t="shared" si="0"/>
        <v>2.7666666666666671</v>
      </c>
      <c r="H49" s="57">
        <v>2</v>
      </c>
      <c r="I49" s="57">
        <v>3</v>
      </c>
      <c r="J49" s="57">
        <v>1</v>
      </c>
      <c r="K49" s="57"/>
      <c r="L49" s="57">
        <v>4.5999999999999996</v>
      </c>
      <c r="M49" s="57"/>
      <c r="N49" s="57">
        <v>4</v>
      </c>
      <c r="O49" s="58">
        <v>2</v>
      </c>
      <c r="P49" s="7">
        <f t="shared" si="1"/>
        <v>0</v>
      </c>
    </row>
    <row r="50" spans="1:16" x14ac:dyDescent="0.4">
      <c r="A50" s="11">
        <v>58</v>
      </c>
      <c r="B50" s="16" t="s">
        <v>48</v>
      </c>
      <c r="C50" s="16" t="s">
        <v>52</v>
      </c>
      <c r="D50" s="31"/>
      <c r="E50" s="20"/>
      <c r="F50" s="21"/>
      <c r="G50" s="56">
        <f t="shared" si="0"/>
        <v>3.60952380952381</v>
      </c>
      <c r="H50" s="57">
        <v>3</v>
      </c>
      <c r="I50" s="57">
        <v>4.666666666666667</v>
      </c>
      <c r="J50" s="57">
        <v>1</v>
      </c>
      <c r="K50" s="57">
        <v>5</v>
      </c>
      <c r="L50" s="57">
        <v>3.6</v>
      </c>
      <c r="M50" s="57"/>
      <c r="N50" s="57">
        <v>5</v>
      </c>
      <c r="O50" s="58">
        <v>3</v>
      </c>
      <c r="P50" s="7">
        <f t="shared" si="1"/>
        <v>2</v>
      </c>
    </row>
    <row r="51" spans="1:16" x14ac:dyDescent="0.4">
      <c r="A51" s="11">
        <v>53</v>
      </c>
      <c r="B51" s="16" t="s">
        <v>48</v>
      </c>
      <c r="C51" s="16" t="s">
        <v>48</v>
      </c>
      <c r="D51" s="31"/>
      <c r="E51" s="20"/>
      <c r="F51" s="21"/>
      <c r="G51" s="56">
        <f t="shared" si="0"/>
        <v>2.4928571428571429</v>
      </c>
      <c r="H51" s="57">
        <v>3</v>
      </c>
      <c r="I51" s="57">
        <v>2</v>
      </c>
      <c r="J51" s="57">
        <v>1</v>
      </c>
      <c r="K51" s="57"/>
      <c r="L51" s="57">
        <v>3.4499999999999997</v>
      </c>
      <c r="M51" s="57">
        <v>1</v>
      </c>
      <c r="N51" s="57">
        <v>5</v>
      </c>
      <c r="O51" s="58">
        <v>2</v>
      </c>
      <c r="P51" s="7">
        <f t="shared" si="1"/>
        <v>1</v>
      </c>
    </row>
    <row r="52" spans="1:16" x14ac:dyDescent="0.4">
      <c r="A52" s="11">
        <v>60</v>
      </c>
      <c r="B52" s="16" t="s">
        <v>48</v>
      </c>
      <c r="C52" s="16" t="s">
        <v>53</v>
      </c>
      <c r="D52" s="31"/>
      <c r="E52" s="20">
        <v>5092</v>
      </c>
      <c r="F52" s="19"/>
      <c r="G52" s="56">
        <f t="shared" si="0"/>
        <v>3.5722222222222224</v>
      </c>
      <c r="H52" s="57">
        <v>3</v>
      </c>
      <c r="I52" s="57">
        <v>4.3333333333333339</v>
      </c>
      <c r="J52" s="57">
        <v>2</v>
      </c>
      <c r="K52" s="57"/>
      <c r="L52" s="57">
        <v>4.0999999999999996</v>
      </c>
      <c r="M52" s="57"/>
      <c r="N52" s="57">
        <v>5</v>
      </c>
      <c r="O52" s="58">
        <v>3</v>
      </c>
      <c r="P52" s="7">
        <f t="shared" si="1"/>
        <v>1</v>
      </c>
    </row>
    <row r="53" spans="1:16" x14ac:dyDescent="0.4">
      <c r="A53" s="11">
        <v>62</v>
      </c>
      <c r="B53" s="16" t="s">
        <v>48</v>
      </c>
      <c r="C53" s="16" t="s">
        <v>54</v>
      </c>
      <c r="D53" s="31"/>
      <c r="E53" s="20"/>
      <c r="F53" s="19"/>
      <c r="G53" s="56">
        <f t="shared" si="0"/>
        <v>3.6433333333333331</v>
      </c>
      <c r="H53" s="57">
        <v>3</v>
      </c>
      <c r="I53" s="57">
        <v>3.6666666666666665</v>
      </c>
      <c r="J53" s="57"/>
      <c r="K53" s="57"/>
      <c r="L53" s="57">
        <v>4.55</v>
      </c>
      <c r="M53" s="57"/>
      <c r="N53" s="57">
        <v>5</v>
      </c>
      <c r="O53" s="58">
        <v>2</v>
      </c>
      <c r="P53" s="7">
        <f t="shared" si="1"/>
        <v>1</v>
      </c>
    </row>
    <row r="54" spans="1:16" x14ac:dyDescent="0.4">
      <c r="A54" s="11">
        <v>57</v>
      </c>
      <c r="B54" s="16" t="s">
        <v>48</v>
      </c>
      <c r="C54" s="16" t="s">
        <v>55</v>
      </c>
      <c r="D54" s="31"/>
      <c r="E54" s="20"/>
      <c r="F54" s="21"/>
      <c r="G54" s="56">
        <f t="shared" si="0"/>
        <v>3.3933333333333335</v>
      </c>
      <c r="H54" s="57">
        <v>2</v>
      </c>
      <c r="I54" s="57">
        <v>4.666666666666667</v>
      </c>
      <c r="J54" s="57"/>
      <c r="K54" s="57"/>
      <c r="L54" s="57">
        <v>4.3</v>
      </c>
      <c r="M54" s="57"/>
      <c r="N54" s="57">
        <v>5</v>
      </c>
      <c r="O54" s="58">
        <v>1</v>
      </c>
      <c r="P54" s="7">
        <f t="shared" si="1"/>
        <v>1</v>
      </c>
    </row>
    <row r="55" spans="1:16" x14ac:dyDescent="0.4">
      <c r="A55" s="11">
        <v>56</v>
      </c>
      <c r="B55" s="16" t="s">
        <v>48</v>
      </c>
      <c r="C55" s="16" t="s">
        <v>56</v>
      </c>
      <c r="D55" s="31"/>
      <c r="E55" s="20">
        <v>6019</v>
      </c>
      <c r="F55" s="21"/>
      <c r="G55" s="56">
        <f t="shared" si="0"/>
        <v>3.8666666666666671</v>
      </c>
      <c r="H55" s="57">
        <v>3</v>
      </c>
      <c r="I55" s="57">
        <v>4.666666666666667</v>
      </c>
      <c r="J55" s="57">
        <v>2</v>
      </c>
      <c r="K55" s="57">
        <v>5</v>
      </c>
      <c r="L55" s="57">
        <v>4.4000000000000004</v>
      </c>
      <c r="M55" s="57"/>
      <c r="N55" s="57">
        <v>5</v>
      </c>
      <c r="O55" s="58">
        <v>3</v>
      </c>
      <c r="P55" s="7">
        <f t="shared" si="1"/>
        <v>2</v>
      </c>
    </row>
    <row r="56" spans="1:16" x14ac:dyDescent="0.4">
      <c r="A56" s="11">
        <v>59</v>
      </c>
      <c r="B56" s="16" t="s">
        <v>48</v>
      </c>
      <c r="C56" s="16" t="s">
        <v>57</v>
      </c>
      <c r="D56" s="31"/>
      <c r="E56" s="20"/>
      <c r="F56" s="21"/>
      <c r="G56" s="56">
        <f t="shared" si="0"/>
        <v>3.5880952380952382</v>
      </c>
      <c r="H56" s="57">
        <v>3</v>
      </c>
      <c r="I56" s="57">
        <v>4.666666666666667</v>
      </c>
      <c r="J56" s="57">
        <v>1</v>
      </c>
      <c r="K56" s="57">
        <v>5</v>
      </c>
      <c r="L56" s="57">
        <v>2.4499999999999997</v>
      </c>
      <c r="M56" s="57"/>
      <c r="N56" s="57">
        <v>5</v>
      </c>
      <c r="O56" s="58">
        <v>4</v>
      </c>
      <c r="P56" s="7">
        <f t="shared" si="1"/>
        <v>2</v>
      </c>
    </row>
    <row r="57" spans="1:16" x14ac:dyDescent="0.4">
      <c r="A57" s="11">
        <v>61</v>
      </c>
      <c r="B57" s="16" t="s">
        <v>48</v>
      </c>
      <c r="C57" s="16" t="s">
        <v>58</v>
      </c>
      <c r="D57" s="31"/>
      <c r="E57" s="20">
        <v>20111</v>
      </c>
      <c r="F57" s="19"/>
      <c r="G57" s="56">
        <f t="shared" si="0"/>
        <v>3.3380952380952382</v>
      </c>
      <c r="H57" s="57">
        <v>2</v>
      </c>
      <c r="I57" s="57">
        <v>4.666666666666667</v>
      </c>
      <c r="J57" s="57">
        <v>1</v>
      </c>
      <c r="K57" s="57">
        <v>5</v>
      </c>
      <c r="L57" s="57">
        <v>2.7</v>
      </c>
      <c r="M57" s="57"/>
      <c r="N57" s="57">
        <v>4</v>
      </c>
      <c r="O57" s="58">
        <v>4</v>
      </c>
      <c r="P57" s="7">
        <f t="shared" si="1"/>
        <v>1</v>
      </c>
    </row>
    <row r="58" spans="1:16" x14ac:dyDescent="0.4">
      <c r="A58" s="11">
        <v>1</v>
      </c>
      <c r="B58" s="16" t="s">
        <v>59</v>
      </c>
      <c r="C58" s="16" t="s">
        <v>60</v>
      </c>
      <c r="D58" s="126">
        <v>5200</v>
      </c>
      <c r="E58" s="20"/>
      <c r="F58" s="19"/>
      <c r="G58" s="56">
        <f t="shared" si="0"/>
        <v>2.48</v>
      </c>
      <c r="H58" s="57">
        <v>3</v>
      </c>
      <c r="I58" s="57">
        <v>2</v>
      </c>
      <c r="J58" s="57">
        <v>2</v>
      </c>
      <c r="K58" s="57"/>
      <c r="L58" s="57">
        <v>3.4</v>
      </c>
      <c r="M58" s="57"/>
      <c r="N58" s="57"/>
      <c r="O58" s="58">
        <v>2</v>
      </c>
      <c r="P58" s="7">
        <f t="shared" si="1"/>
        <v>0</v>
      </c>
    </row>
    <row r="59" spans="1:16" x14ac:dyDescent="0.4">
      <c r="A59" s="11">
        <v>5</v>
      </c>
      <c r="B59" s="16" t="s">
        <v>59</v>
      </c>
      <c r="C59" s="16" t="s">
        <v>61</v>
      </c>
      <c r="D59" s="127"/>
      <c r="E59" s="20"/>
      <c r="F59" s="19"/>
      <c r="G59" s="56">
        <f t="shared" si="0"/>
        <v>2.54</v>
      </c>
      <c r="H59" s="57">
        <v>3</v>
      </c>
      <c r="I59" s="57">
        <v>3</v>
      </c>
      <c r="J59" s="57">
        <v>2</v>
      </c>
      <c r="K59" s="57"/>
      <c r="L59" s="57">
        <v>2.7</v>
      </c>
      <c r="M59" s="57"/>
      <c r="N59" s="57"/>
      <c r="O59" s="58">
        <v>2</v>
      </c>
      <c r="P59" s="7">
        <f t="shared" si="1"/>
        <v>0</v>
      </c>
    </row>
    <row r="60" spans="1:16" x14ac:dyDescent="0.4">
      <c r="A60" s="11">
        <v>7</v>
      </c>
      <c r="B60" s="16" t="s">
        <v>59</v>
      </c>
      <c r="C60" s="16" t="s">
        <v>59</v>
      </c>
      <c r="D60" s="127"/>
      <c r="E60" s="20"/>
      <c r="F60" s="19"/>
      <c r="G60" s="56">
        <f t="shared" si="0"/>
        <v>2.1916666666666669</v>
      </c>
      <c r="H60" s="57">
        <v>2</v>
      </c>
      <c r="I60" s="57">
        <v>2</v>
      </c>
      <c r="J60" s="57">
        <v>2</v>
      </c>
      <c r="K60" s="57"/>
      <c r="L60" s="57">
        <v>3.15</v>
      </c>
      <c r="M60" s="57">
        <v>2</v>
      </c>
      <c r="N60" s="57"/>
      <c r="O60" s="58">
        <v>2</v>
      </c>
      <c r="P60" s="7">
        <f t="shared" si="1"/>
        <v>0</v>
      </c>
    </row>
    <row r="61" spans="1:16" x14ac:dyDescent="0.4">
      <c r="A61" s="11">
        <v>3</v>
      </c>
      <c r="B61" s="16" t="s">
        <v>59</v>
      </c>
      <c r="C61" s="16" t="s">
        <v>62</v>
      </c>
      <c r="D61" s="127"/>
      <c r="E61" s="20"/>
      <c r="F61" s="19"/>
      <c r="G61" s="56">
        <f t="shared" si="0"/>
        <v>2.6066666666666669</v>
      </c>
      <c r="H61" s="57">
        <v>3</v>
      </c>
      <c r="I61" s="57">
        <v>2.3333333333333335</v>
      </c>
      <c r="J61" s="57">
        <v>2</v>
      </c>
      <c r="K61" s="57"/>
      <c r="L61" s="57">
        <v>2.7</v>
      </c>
      <c r="M61" s="57"/>
      <c r="N61" s="57"/>
      <c r="O61" s="58">
        <v>3</v>
      </c>
      <c r="P61" s="7">
        <f t="shared" si="1"/>
        <v>0</v>
      </c>
    </row>
    <row r="62" spans="1:16" x14ac:dyDescent="0.4">
      <c r="A62" s="11">
        <v>4</v>
      </c>
      <c r="B62" s="16" t="s">
        <v>59</v>
      </c>
      <c r="C62" s="16" t="s">
        <v>63</v>
      </c>
      <c r="D62" s="127"/>
      <c r="E62" s="20"/>
      <c r="F62" s="19"/>
      <c r="G62" s="56">
        <f t="shared" si="0"/>
        <v>2.4066666666666672</v>
      </c>
      <c r="H62" s="57">
        <v>3</v>
      </c>
      <c r="I62" s="57">
        <v>2.3333333333333335</v>
      </c>
      <c r="J62" s="57">
        <v>2</v>
      </c>
      <c r="K62" s="57"/>
      <c r="L62" s="57">
        <v>2.7</v>
      </c>
      <c r="M62" s="57"/>
      <c r="N62" s="57"/>
      <c r="O62" s="58">
        <v>2</v>
      </c>
      <c r="P62" s="7">
        <f t="shared" si="1"/>
        <v>0</v>
      </c>
    </row>
    <row r="63" spans="1:16" x14ac:dyDescent="0.4">
      <c r="A63" s="11">
        <v>6</v>
      </c>
      <c r="B63" s="16" t="s">
        <v>59</v>
      </c>
      <c r="C63" s="16" t="s">
        <v>64</v>
      </c>
      <c r="D63" s="127"/>
      <c r="E63" s="20"/>
      <c r="F63" s="19"/>
      <c r="G63" s="56">
        <f t="shared" si="0"/>
        <v>2.543333333333333</v>
      </c>
      <c r="H63" s="57">
        <v>3</v>
      </c>
      <c r="I63" s="57">
        <v>2.6666666666666665</v>
      </c>
      <c r="J63" s="57">
        <v>2</v>
      </c>
      <c r="K63" s="57"/>
      <c r="L63" s="57">
        <v>3.05</v>
      </c>
      <c r="M63" s="57"/>
      <c r="N63" s="57"/>
      <c r="O63" s="58">
        <v>2</v>
      </c>
      <c r="P63" s="7">
        <f t="shared" si="1"/>
        <v>0</v>
      </c>
    </row>
    <row r="64" spans="1:16" x14ac:dyDescent="0.4">
      <c r="A64" s="11">
        <v>2</v>
      </c>
      <c r="B64" s="16" t="s">
        <v>59</v>
      </c>
      <c r="C64" s="16" t="s">
        <v>65</v>
      </c>
      <c r="D64" s="128"/>
      <c r="E64" s="20"/>
      <c r="F64" s="19"/>
      <c r="G64" s="56">
        <f t="shared" si="0"/>
        <v>2.4466666666666668</v>
      </c>
      <c r="H64" s="57">
        <v>3</v>
      </c>
      <c r="I64" s="57">
        <v>2.3333333333333335</v>
      </c>
      <c r="J64" s="57">
        <v>2</v>
      </c>
      <c r="K64" s="57"/>
      <c r="L64" s="57">
        <v>2.9</v>
      </c>
      <c r="M64" s="57"/>
      <c r="N64" s="57"/>
      <c r="O64" s="58">
        <v>2</v>
      </c>
      <c r="P64" s="7">
        <f t="shared" si="1"/>
        <v>0</v>
      </c>
    </row>
    <row r="65" spans="1:16" x14ac:dyDescent="0.4">
      <c r="A65" s="11">
        <v>8</v>
      </c>
      <c r="B65" s="16" t="s">
        <v>66</v>
      </c>
      <c r="C65" s="16" t="s">
        <v>67</v>
      </c>
      <c r="D65" s="31"/>
      <c r="E65" s="20"/>
      <c r="F65" s="19"/>
      <c r="G65" s="56">
        <f t="shared" si="0"/>
        <v>2.9833333333333334</v>
      </c>
      <c r="H65" s="57">
        <v>2</v>
      </c>
      <c r="I65" s="57">
        <v>2.3333333333333335</v>
      </c>
      <c r="J65" s="57"/>
      <c r="K65" s="57"/>
      <c r="L65" s="57">
        <v>3.6</v>
      </c>
      <c r="M65" s="57"/>
      <c r="N65" s="57"/>
      <c r="O65" s="58">
        <v>4</v>
      </c>
      <c r="P65" s="7">
        <f t="shared" si="1"/>
        <v>0</v>
      </c>
    </row>
    <row r="66" spans="1:16" x14ac:dyDescent="0.4">
      <c r="A66" s="11">
        <v>12</v>
      </c>
      <c r="B66" s="16" t="s">
        <v>66</v>
      </c>
      <c r="C66" s="16" t="s">
        <v>68</v>
      </c>
      <c r="D66" s="31"/>
      <c r="E66" s="20"/>
      <c r="F66" s="19"/>
      <c r="G66" s="56">
        <f t="shared" si="0"/>
        <v>2.1066666666666669</v>
      </c>
      <c r="H66" s="57">
        <v>1</v>
      </c>
      <c r="I66" s="57">
        <v>2.3333333333333335</v>
      </c>
      <c r="J66" s="57">
        <v>1</v>
      </c>
      <c r="K66" s="57"/>
      <c r="L66" s="57">
        <v>3.2</v>
      </c>
      <c r="M66" s="57"/>
      <c r="N66" s="57"/>
      <c r="O66" s="58">
        <v>3</v>
      </c>
      <c r="P66" s="7">
        <f t="shared" si="1"/>
        <v>0</v>
      </c>
    </row>
    <row r="67" spans="1:16" x14ac:dyDescent="0.4">
      <c r="A67" s="11">
        <v>13</v>
      </c>
      <c r="B67" s="16" t="s">
        <v>66</v>
      </c>
      <c r="C67" s="16" t="s">
        <v>69</v>
      </c>
      <c r="D67" s="31"/>
      <c r="E67" s="20"/>
      <c r="F67" s="19"/>
      <c r="G67" s="56">
        <f t="shared" si="0"/>
        <v>2.5750000000000002</v>
      </c>
      <c r="H67" s="57">
        <v>2</v>
      </c>
      <c r="I67" s="57">
        <v>2</v>
      </c>
      <c r="J67" s="57"/>
      <c r="K67" s="57"/>
      <c r="L67" s="57">
        <v>4.3</v>
      </c>
      <c r="M67" s="57"/>
      <c r="N67" s="57"/>
      <c r="O67" s="58">
        <v>2</v>
      </c>
      <c r="P67" s="7">
        <f t="shared" si="1"/>
        <v>0</v>
      </c>
    </row>
    <row r="68" spans="1:16" ht="31.5" customHeight="1" x14ac:dyDescent="0.4">
      <c r="A68" s="11">
        <v>11</v>
      </c>
      <c r="B68" s="16" t="s">
        <v>66</v>
      </c>
      <c r="C68" s="16" t="s">
        <v>70</v>
      </c>
      <c r="D68" s="31"/>
      <c r="E68" s="20"/>
      <c r="F68" s="19"/>
      <c r="G68" s="56">
        <f t="shared" ref="G68:G131" si="2">SUM(H68:O68)/COUNTIF(H68:O68,"&gt;0")</f>
        <v>2.4083333333333332</v>
      </c>
      <c r="H68" s="57">
        <v>1</v>
      </c>
      <c r="I68" s="57">
        <v>2.3333333333333335</v>
      </c>
      <c r="J68" s="57"/>
      <c r="K68" s="57"/>
      <c r="L68" s="57">
        <v>3.3</v>
      </c>
      <c r="M68" s="57"/>
      <c r="N68" s="57"/>
      <c r="O68" s="58">
        <v>3</v>
      </c>
      <c r="P68" s="7">
        <f t="shared" ref="P68:P131" si="3">COUNTIF(H68:O68,5)</f>
        <v>0</v>
      </c>
    </row>
    <row r="69" spans="1:16" ht="31.5" customHeight="1" x14ac:dyDescent="0.4">
      <c r="A69" s="11">
        <v>9</v>
      </c>
      <c r="B69" s="16" t="s">
        <v>66</v>
      </c>
      <c r="C69" s="16" t="s">
        <v>71</v>
      </c>
      <c r="D69" s="31"/>
      <c r="E69" s="20"/>
      <c r="F69" s="19"/>
      <c r="G69" s="56">
        <f t="shared" si="2"/>
        <v>2.3199999999999998</v>
      </c>
      <c r="H69" s="57">
        <v>1</v>
      </c>
      <c r="I69" s="57">
        <v>2</v>
      </c>
      <c r="J69" s="57"/>
      <c r="K69" s="57"/>
      <c r="L69" s="57">
        <v>3.6</v>
      </c>
      <c r="M69" s="57">
        <v>2</v>
      </c>
      <c r="N69" s="57"/>
      <c r="O69" s="58">
        <v>3</v>
      </c>
      <c r="P69" s="7">
        <f t="shared" si="3"/>
        <v>0</v>
      </c>
    </row>
    <row r="70" spans="1:16" x14ac:dyDescent="0.4">
      <c r="A70" s="11">
        <v>10</v>
      </c>
      <c r="B70" s="16" t="s">
        <v>66</v>
      </c>
      <c r="C70" s="16" t="s">
        <v>72</v>
      </c>
      <c r="D70" s="31"/>
      <c r="E70" s="20"/>
      <c r="F70" s="19"/>
      <c r="G70" s="56">
        <f t="shared" si="2"/>
        <v>3.4166666666666665</v>
      </c>
      <c r="H70" s="57">
        <v>2</v>
      </c>
      <c r="I70" s="57">
        <v>2.6666666666666665</v>
      </c>
      <c r="J70" s="57"/>
      <c r="K70" s="57"/>
      <c r="L70" s="57">
        <v>5</v>
      </c>
      <c r="M70" s="57"/>
      <c r="N70" s="57"/>
      <c r="O70" s="58">
        <v>4</v>
      </c>
      <c r="P70" s="7">
        <f t="shared" si="3"/>
        <v>1</v>
      </c>
    </row>
    <row r="71" spans="1:16" x14ac:dyDescent="0.4">
      <c r="A71" s="11">
        <v>169</v>
      </c>
      <c r="B71" s="16" t="s">
        <v>73</v>
      </c>
      <c r="C71" s="16" t="s">
        <v>74</v>
      </c>
      <c r="D71" s="31">
        <v>3803</v>
      </c>
      <c r="E71" s="20">
        <v>0</v>
      </c>
      <c r="F71" s="19">
        <v>18000</v>
      </c>
      <c r="G71" s="56">
        <f t="shared" si="2"/>
        <v>3.6857142857142859</v>
      </c>
      <c r="H71" s="57">
        <v>3</v>
      </c>
      <c r="I71" s="57">
        <v>3</v>
      </c>
      <c r="J71" s="57">
        <v>3</v>
      </c>
      <c r="K71" s="57">
        <v>4</v>
      </c>
      <c r="L71" s="57">
        <v>4.8</v>
      </c>
      <c r="M71" s="57"/>
      <c r="N71" s="57">
        <v>4</v>
      </c>
      <c r="O71" s="58">
        <v>4</v>
      </c>
      <c r="P71" s="7">
        <f t="shared" si="3"/>
        <v>0</v>
      </c>
    </row>
    <row r="72" spans="1:16" ht="31.5" customHeight="1" x14ac:dyDescent="0.4">
      <c r="A72" s="11">
        <v>113</v>
      </c>
      <c r="B72" s="16" t="s">
        <v>73</v>
      </c>
      <c r="C72" s="16" t="s">
        <v>75</v>
      </c>
      <c r="D72" s="31">
        <v>27625</v>
      </c>
      <c r="E72" s="20">
        <v>29958</v>
      </c>
      <c r="F72" s="19">
        <v>3150</v>
      </c>
      <c r="G72" s="56">
        <f t="shared" si="2"/>
        <v>4.5</v>
      </c>
      <c r="H72" s="57">
        <v>3</v>
      </c>
      <c r="I72" s="57">
        <v>4</v>
      </c>
      <c r="J72" s="57">
        <v>4</v>
      </c>
      <c r="K72" s="57">
        <v>5</v>
      </c>
      <c r="L72" s="57">
        <v>5</v>
      </c>
      <c r="M72" s="57">
        <v>5</v>
      </c>
      <c r="N72" s="57">
        <v>5</v>
      </c>
      <c r="O72" s="58">
        <v>5</v>
      </c>
      <c r="P72" s="7">
        <f t="shared" si="3"/>
        <v>5</v>
      </c>
    </row>
    <row r="73" spans="1:16" ht="31.5" customHeight="1" x14ac:dyDescent="0.4">
      <c r="A73" s="11">
        <v>114</v>
      </c>
      <c r="B73" s="16" t="s">
        <v>73</v>
      </c>
      <c r="C73" s="16" t="s">
        <v>76</v>
      </c>
      <c r="D73" s="31">
        <v>220297</v>
      </c>
      <c r="E73" s="20">
        <v>216495.99000000002</v>
      </c>
      <c r="F73" s="19">
        <v>19894</v>
      </c>
      <c r="G73" s="56">
        <f t="shared" si="2"/>
        <v>3.9249999999999998</v>
      </c>
      <c r="H73" s="57">
        <v>3</v>
      </c>
      <c r="I73" s="57">
        <v>4</v>
      </c>
      <c r="J73" s="57">
        <v>4</v>
      </c>
      <c r="K73" s="57">
        <v>5</v>
      </c>
      <c r="L73" s="57">
        <v>4.4000000000000004</v>
      </c>
      <c r="M73" s="57">
        <v>2</v>
      </c>
      <c r="N73" s="57">
        <v>5</v>
      </c>
      <c r="O73" s="58">
        <v>4</v>
      </c>
      <c r="P73" s="7">
        <f t="shared" si="3"/>
        <v>2</v>
      </c>
    </row>
    <row r="74" spans="1:16" x14ac:dyDescent="0.4">
      <c r="A74" s="11">
        <v>116</v>
      </c>
      <c r="B74" s="16" t="s">
        <v>73</v>
      </c>
      <c r="C74" s="16" t="s">
        <v>77</v>
      </c>
      <c r="D74" s="31"/>
      <c r="E74" s="20">
        <v>0</v>
      </c>
      <c r="F74" s="19"/>
      <c r="G74" s="56">
        <f t="shared" si="2"/>
        <v>3.9562499999999998</v>
      </c>
      <c r="H74" s="57">
        <v>3</v>
      </c>
      <c r="I74" s="57">
        <v>3</v>
      </c>
      <c r="J74" s="57">
        <v>3</v>
      </c>
      <c r="K74" s="57">
        <v>4</v>
      </c>
      <c r="L74" s="57">
        <v>4.6500000000000004</v>
      </c>
      <c r="M74" s="57">
        <v>5</v>
      </c>
      <c r="N74" s="57">
        <v>5</v>
      </c>
      <c r="O74" s="58">
        <v>4</v>
      </c>
      <c r="P74" s="7">
        <f t="shared" si="3"/>
        <v>2</v>
      </c>
    </row>
    <row r="75" spans="1:16" x14ac:dyDescent="0.4">
      <c r="A75" s="11">
        <v>117</v>
      </c>
      <c r="B75" s="16" t="s">
        <v>73</v>
      </c>
      <c r="C75" s="16" t="s">
        <v>78</v>
      </c>
      <c r="D75" s="31"/>
      <c r="E75" s="20">
        <v>0</v>
      </c>
      <c r="F75" s="19"/>
      <c r="G75" s="56">
        <f t="shared" si="2"/>
        <v>3.8250000000000002</v>
      </c>
      <c r="H75" s="57">
        <v>3</v>
      </c>
      <c r="I75" s="57">
        <v>3</v>
      </c>
      <c r="J75" s="57">
        <v>3</v>
      </c>
      <c r="K75" s="57">
        <v>4</v>
      </c>
      <c r="L75" s="57">
        <v>4.5999999999999996</v>
      </c>
      <c r="M75" s="57">
        <v>3</v>
      </c>
      <c r="N75" s="57">
        <v>5</v>
      </c>
      <c r="O75" s="58">
        <v>5</v>
      </c>
      <c r="P75" s="7">
        <f t="shared" si="3"/>
        <v>2</v>
      </c>
    </row>
    <row r="76" spans="1:16" x14ac:dyDescent="0.4">
      <c r="A76" s="11">
        <v>118</v>
      </c>
      <c r="B76" s="16" t="s">
        <v>73</v>
      </c>
      <c r="C76" s="16" t="s">
        <v>79</v>
      </c>
      <c r="D76" s="31">
        <v>40989</v>
      </c>
      <c r="E76" s="20">
        <v>0</v>
      </c>
      <c r="F76" s="19"/>
      <c r="G76" s="56">
        <f t="shared" si="2"/>
        <v>4.5812499999999998</v>
      </c>
      <c r="H76" s="57">
        <v>5</v>
      </c>
      <c r="I76" s="57">
        <v>4</v>
      </c>
      <c r="J76" s="57">
        <v>3</v>
      </c>
      <c r="K76" s="57">
        <v>5</v>
      </c>
      <c r="L76" s="57">
        <v>4.6500000000000004</v>
      </c>
      <c r="M76" s="57">
        <v>5</v>
      </c>
      <c r="N76" s="57">
        <v>5</v>
      </c>
      <c r="O76" s="58">
        <v>5</v>
      </c>
      <c r="P76" s="7">
        <f t="shared" si="3"/>
        <v>5</v>
      </c>
    </row>
    <row r="77" spans="1:16" x14ac:dyDescent="0.4">
      <c r="A77" s="11">
        <v>119</v>
      </c>
      <c r="B77" s="16" t="s">
        <v>73</v>
      </c>
      <c r="C77" s="16" t="s">
        <v>80</v>
      </c>
      <c r="D77" s="31">
        <v>1120</v>
      </c>
      <c r="E77" s="20"/>
      <c r="F77" s="19"/>
      <c r="G77" s="56">
        <f t="shared" si="2"/>
        <v>2.9357142857142859</v>
      </c>
      <c r="H77" s="57">
        <v>3</v>
      </c>
      <c r="I77" s="57">
        <v>2</v>
      </c>
      <c r="J77" s="57">
        <v>3</v>
      </c>
      <c r="K77" s="57">
        <v>4</v>
      </c>
      <c r="L77" s="57">
        <v>2.5499999999999998</v>
      </c>
      <c r="M77" s="57">
        <v>2</v>
      </c>
      <c r="N77" s="57"/>
      <c r="O77" s="58">
        <v>4</v>
      </c>
      <c r="P77" s="7">
        <f t="shared" si="3"/>
        <v>0</v>
      </c>
    </row>
    <row r="78" spans="1:16" ht="31.5" customHeight="1" x14ac:dyDescent="0.4">
      <c r="A78" s="11">
        <v>171</v>
      </c>
      <c r="B78" s="16" t="s">
        <v>73</v>
      </c>
      <c r="C78" s="16" t="s">
        <v>81</v>
      </c>
      <c r="D78" s="31"/>
      <c r="E78" s="20">
        <v>0</v>
      </c>
      <c r="F78" s="19">
        <v>602</v>
      </c>
      <c r="G78" s="56">
        <f t="shared" si="2"/>
        <v>3.7250000000000001</v>
      </c>
      <c r="H78" s="57">
        <v>3</v>
      </c>
      <c r="I78" s="57">
        <v>3</v>
      </c>
      <c r="J78" s="57">
        <v>4</v>
      </c>
      <c r="K78" s="57">
        <v>4</v>
      </c>
      <c r="L78" s="57">
        <v>4.8</v>
      </c>
      <c r="M78" s="57">
        <v>2</v>
      </c>
      <c r="N78" s="57">
        <v>4</v>
      </c>
      <c r="O78" s="58">
        <v>5</v>
      </c>
      <c r="P78" s="7">
        <f t="shared" si="3"/>
        <v>1</v>
      </c>
    </row>
    <row r="79" spans="1:16" ht="31.5" customHeight="1" x14ac:dyDescent="0.4">
      <c r="A79" s="11">
        <v>126</v>
      </c>
      <c r="B79" s="16" t="s">
        <v>73</v>
      </c>
      <c r="C79" s="16" t="s">
        <v>82</v>
      </c>
      <c r="D79" s="31">
        <v>155</v>
      </c>
      <c r="E79" s="20">
        <v>0</v>
      </c>
      <c r="F79" s="19">
        <v>1869</v>
      </c>
      <c r="G79" s="56">
        <f t="shared" si="2"/>
        <v>3.8687499999999999</v>
      </c>
      <c r="H79" s="57">
        <v>3</v>
      </c>
      <c r="I79" s="57">
        <v>3</v>
      </c>
      <c r="J79" s="57">
        <v>4</v>
      </c>
      <c r="K79" s="57">
        <v>4</v>
      </c>
      <c r="L79" s="57">
        <v>3.95</v>
      </c>
      <c r="M79" s="57">
        <v>4</v>
      </c>
      <c r="N79" s="57">
        <v>5</v>
      </c>
      <c r="O79" s="58">
        <v>4</v>
      </c>
      <c r="P79" s="7">
        <f t="shared" si="3"/>
        <v>1</v>
      </c>
    </row>
    <row r="80" spans="1:16" x14ac:dyDescent="0.4">
      <c r="A80" s="11">
        <v>124</v>
      </c>
      <c r="B80" s="16" t="s">
        <v>73</v>
      </c>
      <c r="C80" s="16" t="s">
        <v>83</v>
      </c>
      <c r="D80" s="31">
        <v>38993</v>
      </c>
      <c r="E80" s="20">
        <v>48833.399999999994</v>
      </c>
      <c r="F80" s="19"/>
      <c r="G80" s="56">
        <f t="shared" si="2"/>
        <v>3.55</v>
      </c>
      <c r="H80" s="57">
        <v>4</v>
      </c>
      <c r="I80" s="57">
        <v>3</v>
      </c>
      <c r="J80" s="57">
        <v>2</v>
      </c>
      <c r="K80" s="57">
        <v>5</v>
      </c>
      <c r="L80" s="57">
        <v>3.4000000000000004</v>
      </c>
      <c r="M80" s="57">
        <v>2</v>
      </c>
      <c r="N80" s="57">
        <v>5</v>
      </c>
      <c r="O80" s="58">
        <v>4</v>
      </c>
      <c r="P80" s="7">
        <f t="shared" si="3"/>
        <v>2</v>
      </c>
    </row>
    <row r="81" spans="1:16" ht="31.5" customHeight="1" x14ac:dyDescent="0.4">
      <c r="A81" s="11">
        <v>168</v>
      </c>
      <c r="B81" s="16" t="s">
        <v>73</v>
      </c>
      <c r="C81" s="16" t="s">
        <v>84</v>
      </c>
      <c r="D81" s="31"/>
      <c r="E81" s="20">
        <v>0</v>
      </c>
      <c r="F81" s="19">
        <v>4118</v>
      </c>
      <c r="G81" s="56">
        <f t="shared" si="2"/>
        <v>3.9125000000000001</v>
      </c>
      <c r="H81" s="57">
        <v>3</v>
      </c>
      <c r="I81" s="57">
        <v>3</v>
      </c>
      <c r="J81" s="57">
        <v>5</v>
      </c>
      <c r="K81" s="57">
        <v>4</v>
      </c>
      <c r="L81" s="57">
        <v>4.3</v>
      </c>
      <c r="M81" s="57">
        <v>2</v>
      </c>
      <c r="N81" s="57">
        <v>5</v>
      </c>
      <c r="O81" s="58">
        <v>5</v>
      </c>
      <c r="P81" s="7">
        <f t="shared" si="3"/>
        <v>3</v>
      </c>
    </row>
    <row r="82" spans="1:16" ht="31.5" customHeight="1" x14ac:dyDescent="0.4">
      <c r="A82" s="11">
        <v>128</v>
      </c>
      <c r="B82" s="16" t="s">
        <v>73</v>
      </c>
      <c r="C82" s="16" t="s">
        <v>85</v>
      </c>
      <c r="D82" s="31">
        <v>25633</v>
      </c>
      <c r="E82" s="20">
        <v>70091.64</v>
      </c>
      <c r="F82" s="19">
        <v>1006</v>
      </c>
      <c r="G82" s="59">
        <f t="shared" si="2"/>
        <v>3.9562499999999998</v>
      </c>
      <c r="H82" s="60">
        <v>4</v>
      </c>
      <c r="I82" s="60">
        <v>4</v>
      </c>
      <c r="J82" s="60">
        <v>4</v>
      </c>
      <c r="K82" s="60">
        <v>5</v>
      </c>
      <c r="L82" s="60">
        <v>4.6500000000000004</v>
      </c>
      <c r="M82" s="60">
        <v>1</v>
      </c>
      <c r="N82" s="60">
        <v>5</v>
      </c>
      <c r="O82" s="61">
        <v>4</v>
      </c>
      <c r="P82" s="7">
        <f t="shared" si="3"/>
        <v>2</v>
      </c>
    </row>
    <row r="83" spans="1:16" ht="31.5" customHeight="1" x14ac:dyDescent="0.4">
      <c r="A83" s="11">
        <v>129</v>
      </c>
      <c r="B83" s="16" t="s">
        <v>73</v>
      </c>
      <c r="C83" s="16" t="s">
        <v>86</v>
      </c>
      <c r="D83" s="31">
        <v>11066</v>
      </c>
      <c r="E83" s="20">
        <v>48121.75</v>
      </c>
      <c r="F83" s="19">
        <v>16043</v>
      </c>
      <c r="G83" s="56">
        <f t="shared" si="2"/>
        <v>4.46875</v>
      </c>
      <c r="H83" s="57">
        <v>5</v>
      </c>
      <c r="I83" s="57">
        <v>4</v>
      </c>
      <c r="J83" s="57">
        <v>5</v>
      </c>
      <c r="K83" s="57">
        <v>5</v>
      </c>
      <c r="L83" s="57">
        <v>2.75</v>
      </c>
      <c r="M83" s="57">
        <v>5</v>
      </c>
      <c r="N83" s="57">
        <v>5</v>
      </c>
      <c r="O83" s="58">
        <v>4</v>
      </c>
      <c r="P83" s="7">
        <f t="shared" si="3"/>
        <v>5</v>
      </c>
    </row>
    <row r="84" spans="1:16" x14ac:dyDescent="0.4">
      <c r="A84" s="11">
        <v>133</v>
      </c>
      <c r="B84" s="16" t="s">
        <v>73</v>
      </c>
      <c r="C84" s="16" t="s">
        <v>87</v>
      </c>
      <c r="D84" s="31">
        <v>34362</v>
      </c>
      <c r="E84" s="20">
        <v>42476.200000000004</v>
      </c>
      <c r="F84" s="19"/>
      <c r="G84" s="59">
        <f t="shared" si="2"/>
        <v>3.625</v>
      </c>
      <c r="H84" s="60">
        <v>4</v>
      </c>
      <c r="I84" s="60">
        <v>4</v>
      </c>
      <c r="J84" s="60">
        <v>2</v>
      </c>
      <c r="K84" s="60">
        <v>5</v>
      </c>
      <c r="L84" s="60">
        <v>3</v>
      </c>
      <c r="M84" s="60">
        <v>1</v>
      </c>
      <c r="N84" s="60">
        <v>5</v>
      </c>
      <c r="O84" s="61">
        <v>5</v>
      </c>
      <c r="P84" s="7">
        <f t="shared" si="3"/>
        <v>3</v>
      </c>
    </row>
    <row r="85" spans="1:16" ht="31.5" customHeight="1" x14ac:dyDescent="0.4">
      <c r="A85" s="11">
        <v>170</v>
      </c>
      <c r="B85" s="16" t="s">
        <v>73</v>
      </c>
      <c r="C85" s="16" t="s">
        <v>88</v>
      </c>
      <c r="D85" s="31">
        <v>61637</v>
      </c>
      <c r="E85" s="20">
        <v>54100.630000000005</v>
      </c>
      <c r="F85" s="19">
        <v>3956</v>
      </c>
      <c r="G85" s="56">
        <f t="shared" si="2"/>
        <v>4.46875</v>
      </c>
      <c r="H85" s="57">
        <v>5</v>
      </c>
      <c r="I85" s="57">
        <v>4</v>
      </c>
      <c r="J85" s="57">
        <v>4</v>
      </c>
      <c r="K85" s="57">
        <v>5</v>
      </c>
      <c r="L85" s="57">
        <v>3.75</v>
      </c>
      <c r="M85" s="57">
        <v>4</v>
      </c>
      <c r="N85" s="57">
        <v>5</v>
      </c>
      <c r="O85" s="58">
        <v>5</v>
      </c>
      <c r="P85" s="7">
        <f t="shared" si="3"/>
        <v>4</v>
      </c>
    </row>
    <row r="86" spans="1:16" x14ac:dyDescent="0.4">
      <c r="A86" s="11">
        <v>120</v>
      </c>
      <c r="B86" s="16" t="s">
        <v>73</v>
      </c>
      <c r="C86" s="16" t="s">
        <v>89</v>
      </c>
      <c r="D86" s="31">
        <v>7222</v>
      </c>
      <c r="E86" s="20">
        <v>0</v>
      </c>
      <c r="F86" s="19">
        <v>4068</v>
      </c>
      <c r="G86" s="56">
        <f t="shared" si="2"/>
        <v>3.8312499999999998</v>
      </c>
      <c r="H86" s="57">
        <v>3</v>
      </c>
      <c r="I86" s="57">
        <v>3</v>
      </c>
      <c r="J86" s="57">
        <v>4</v>
      </c>
      <c r="K86" s="57">
        <v>5</v>
      </c>
      <c r="L86" s="57">
        <v>4.6500000000000004</v>
      </c>
      <c r="M86" s="57">
        <v>1</v>
      </c>
      <c r="N86" s="57">
        <v>5</v>
      </c>
      <c r="O86" s="58">
        <v>5</v>
      </c>
      <c r="P86" s="7">
        <f t="shared" si="3"/>
        <v>3</v>
      </c>
    </row>
    <row r="87" spans="1:16" ht="31.5" customHeight="1" x14ac:dyDescent="0.4">
      <c r="A87" s="11">
        <v>136</v>
      </c>
      <c r="B87" s="16" t="s">
        <v>73</v>
      </c>
      <c r="C87" s="16" t="s">
        <v>90</v>
      </c>
      <c r="D87" s="31"/>
      <c r="E87" s="20">
        <v>0</v>
      </c>
      <c r="F87" s="19"/>
      <c r="G87" s="56">
        <f t="shared" si="2"/>
        <v>2.96875</v>
      </c>
      <c r="H87" s="57">
        <v>3</v>
      </c>
      <c r="I87" s="57">
        <v>2</v>
      </c>
      <c r="J87" s="57">
        <v>2</v>
      </c>
      <c r="K87" s="57">
        <v>3</v>
      </c>
      <c r="L87" s="57">
        <v>3.75</v>
      </c>
      <c r="M87" s="57">
        <v>1</v>
      </c>
      <c r="N87" s="57">
        <v>5</v>
      </c>
      <c r="O87" s="58">
        <v>4</v>
      </c>
      <c r="P87" s="7">
        <f t="shared" si="3"/>
        <v>1</v>
      </c>
    </row>
    <row r="88" spans="1:16" ht="31.5" customHeight="1" x14ac:dyDescent="0.4">
      <c r="A88" s="11">
        <v>173</v>
      </c>
      <c r="B88" s="16" t="s">
        <v>73</v>
      </c>
      <c r="C88" s="16" t="s">
        <v>91</v>
      </c>
      <c r="D88" s="31"/>
      <c r="E88" s="20"/>
      <c r="F88" s="19"/>
      <c r="G88" s="56">
        <f t="shared" si="2"/>
        <v>4.0428571428571427</v>
      </c>
      <c r="H88" s="57">
        <v>4</v>
      </c>
      <c r="I88" s="57">
        <v>5</v>
      </c>
      <c r="J88" s="57">
        <v>2</v>
      </c>
      <c r="K88" s="57">
        <v>5</v>
      </c>
      <c r="L88" s="57">
        <v>2.3000000000000003</v>
      </c>
      <c r="M88" s="57">
        <v>5</v>
      </c>
      <c r="N88" s="57"/>
      <c r="O88" s="58">
        <v>5</v>
      </c>
      <c r="P88" s="7">
        <f t="shared" si="3"/>
        <v>4</v>
      </c>
    </row>
    <row r="89" spans="1:16" ht="31.5" customHeight="1" x14ac:dyDescent="0.4">
      <c r="A89" s="11">
        <v>26</v>
      </c>
      <c r="B89" s="16" t="s">
        <v>92</v>
      </c>
      <c r="C89" s="16" t="s">
        <v>94</v>
      </c>
      <c r="D89" s="31"/>
      <c r="E89" s="20"/>
      <c r="F89" s="19"/>
      <c r="G89" s="56">
        <f t="shared" si="2"/>
        <v>3.6</v>
      </c>
      <c r="H89" s="57">
        <v>3</v>
      </c>
      <c r="I89" s="57">
        <v>3</v>
      </c>
      <c r="J89" s="57"/>
      <c r="K89" s="57">
        <v>4</v>
      </c>
      <c r="L89" s="57"/>
      <c r="M89" s="57"/>
      <c r="N89" s="57">
        <v>5</v>
      </c>
      <c r="O89" s="58">
        <v>3</v>
      </c>
      <c r="P89" s="7">
        <f t="shared" si="3"/>
        <v>1</v>
      </c>
    </row>
    <row r="90" spans="1:16" ht="31.5" customHeight="1" x14ac:dyDescent="0.4">
      <c r="A90" s="11"/>
      <c r="B90" s="16" t="s">
        <v>92</v>
      </c>
      <c r="C90" s="16" t="s">
        <v>201</v>
      </c>
      <c r="D90" s="31"/>
      <c r="E90" s="20"/>
      <c r="F90" s="19"/>
      <c r="G90" s="56">
        <f t="shared" si="2"/>
        <v>2.91</v>
      </c>
      <c r="H90" s="57">
        <v>3</v>
      </c>
      <c r="I90" s="57"/>
      <c r="J90" s="57"/>
      <c r="K90" s="57">
        <v>4</v>
      </c>
      <c r="L90" s="57">
        <v>2.5499999999999998</v>
      </c>
      <c r="M90" s="57"/>
      <c r="N90" s="57">
        <v>3</v>
      </c>
      <c r="O90" s="58">
        <v>2</v>
      </c>
      <c r="P90" s="7">
        <f t="shared" si="3"/>
        <v>0</v>
      </c>
    </row>
    <row r="91" spans="1:16" ht="31.5" customHeight="1" x14ac:dyDescent="0.4">
      <c r="A91" s="11">
        <v>27</v>
      </c>
      <c r="B91" s="16" t="s">
        <v>92</v>
      </c>
      <c r="C91" s="16" t="s">
        <v>97</v>
      </c>
      <c r="D91" s="31"/>
      <c r="E91" s="20"/>
      <c r="F91" s="19"/>
      <c r="G91" s="56">
        <f t="shared" si="2"/>
        <v>3.2333333333333329</v>
      </c>
      <c r="H91" s="57">
        <v>3</v>
      </c>
      <c r="I91" s="57">
        <v>3</v>
      </c>
      <c r="J91" s="57"/>
      <c r="K91" s="57">
        <v>3</v>
      </c>
      <c r="L91" s="57">
        <v>2.4000000000000004</v>
      </c>
      <c r="M91" s="57"/>
      <c r="N91" s="57">
        <v>5</v>
      </c>
      <c r="O91" s="58">
        <v>3</v>
      </c>
      <c r="P91" s="7">
        <f t="shared" si="3"/>
        <v>1</v>
      </c>
    </row>
    <row r="92" spans="1:16" ht="31.5" customHeight="1" x14ac:dyDescent="0.4">
      <c r="A92" s="11"/>
      <c r="B92" s="16" t="s">
        <v>92</v>
      </c>
      <c r="C92" s="16" t="s">
        <v>200</v>
      </c>
      <c r="D92" s="31"/>
      <c r="E92" s="20"/>
      <c r="F92" s="19"/>
      <c r="G92" s="56">
        <f t="shared" si="2"/>
        <v>2.83</v>
      </c>
      <c r="H92" s="57">
        <v>3</v>
      </c>
      <c r="I92" s="57"/>
      <c r="J92" s="57"/>
      <c r="K92" s="57">
        <v>3</v>
      </c>
      <c r="L92" s="57">
        <v>3.15</v>
      </c>
      <c r="M92" s="57"/>
      <c r="N92" s="57">
        <v>3</v>
      </c>
      <c r="O92" s="58">
        <v>2</v>
      </c>
      <c r="P92" s="7">
        <f t="shared" si="3"/>
        <v>0</v>
      </c>
    </row>
    <row r="93" spans="1:16" ht="31.5" customHeight="1" x14ac:dyDescent="0.4">
      <c r="A93" s="11">
        <v>24</v>
      </c>
      <c r="B93" s="16" t="s">
        <v>92</v>
      </c>
      <c r="C93" s="16" t="s">
        <v>98</v>
      </c>
      <c r="D93" s="31"/>
      <c r="E93" s="20">
        <v>400</v>
      </c>
      <c r="F93" s="19"/>
      <c r="G93" s="56">
        <f t="shared" si="2"/>
        <v>2.8187500000000001</v>
      </c>
      <c r="H93" s="57">
        <v>3</v>
      </c>
      <c r="I93" s="57">
        <v>3</v>
      </c>
      <c r="J93" s="57">
        <v>1</v>
      </c>
      <c r="K93" s="57">
        <v>3</v>
      </c>
      <c r="L93" s="57">
        <v>3.5500000000000003</v>
      </c>
      <c r="M93" s="57">
        <v>1</v>
      </c>
      <c r="N93" s="57">
        <v>5</v>
      </c>
      <c r="O93" s="58">
        <v>3</v>
      </c>
      <c r="P93" s="7">
        <f t="shared" si="3"/>
        <v>1</v>
      </c>
    </row>
    <row r="94" spans="1:16" ht="31.5" customHeight="1" x14ac:dyDescent="0.4">
      <c r="A94" s="11">
        <v>25</v>
      </c>
      <c r="B94" s="16" t="s">
        <v>92</v>
      </c>
      <c r="C94" s="16" t="s">
        <v>99</v>
      </c>
      <c r="D94" s="31"/>
      <c r="E94" s="20"/>
      <c r="F94" s="19"/>
      <c r="G94" s="56">
        <f t="shared" si="2"/>
        <v>3.2333333333333329</v>
      </c>
      <c r="H94" s="57">
        <v>3</v>
      </c>
      <c r="I94" s="57">
        <v>3</v>
      </c>
      <c r="J94" s="57"/>
      <c r="K94" s="57">
        <v>2</v>
      </c>
      <c r="L94" s="57">
        <v>3.4000000000000004</v>
      </c>
      <c r="M94" s="57"/>
      <c r="N94" s="57">
        <v>5</v>
      </c>
      <c r="O94" s="58">
        <v>3</v>
      </c>
      <c r="P94" s="7">
        <f t="shared" si="3"/>
        <v>1</v>
      </c>
    </row>
    <row r="95" spans="1:16" ht="31.5" customHeight="1" x14ac:dyDescent="0.4">
      <c r="A95" s="11"/>
      <c r="B95" s="16" t="s">
        <v>92</v>
      </c>
      <c r="C95" s="16" t="s">
        <v>199</v>
      </c>
      <c r="D95" s="31"/>
      <c r="E95" s="20"/>
      <c r="F95" s="19"/>
      <c r="G95" s="56">
        <f t="shared" si="2"/>
        <v>2.81</v>
      </c>
      <c r="H95" s="57">
        <v>2</v>
      </c>
      <c r="I95" s="57"/>
      <c r="J95" s="57"/>
      <c r="K95" s="57">
        <v>3</v>
      </c>
      <c r="L95" s="57">
        <v>3.05</v>
      </c>
      <c r="M95" s="57"/>
      <c r="N95" s="57">
        <v>5</v>
      </c>
      <c r="O95" s="58">
        <v>1</v>
      </c>
      <c r="P95" s="7">
        <f t="shared" si="3"/>
        <v>1</v>
      </c>
    </row>
    <row r="96" spans="1:16" ht="31.5" customHeight="1" x14ac:dyDescent="0.4">
      <c r="A96" s="11">
        <v>23</v>
      </c>
      <c r="B96" s="16" t="s">
        <v>92</v>
      </c>
      <c r="C96" s="16" t="s">
        <v>100</v>
      </c>
      <c r="D96" s="31"/>
      <c r="E96" s="20"/>
      <c r="F96" s="19"/>
      <c r="G96" s="56">
        <f t="shared" si="2"/>
        <v>2.6666666666666665</v>
      </c>
      <c r="H96" s="57">
        <v>3</v>
      </c>
      <c r="I96" s="57">
        <v>3</v>
      </c>
      <c r="J96" s="57"/>
      <c r="K96" s="57">
        <v>3</v>
      </c>
      <c r="L96" s="57">
        <v>1</v>
      </c>
      <c r="M96" s="57"/>
      <c r="N96" s="57">
        <v>3</v>
      </c>
      <c r="O96" s="58">
        <v>3</v>
      </c>
      <c r="P96" s="7">
        <f t="shared" si="3"/>
        <v>0</v>
      </c>
    </row>
    <row r="97" spans="1:16" ht="31.5" customHeight="1" x14ac:dyDescent="0.4">
      <c r="A97" s="11">
        <v>19</v>
      </c>
      <c r="B97" s="16" t="s">
        <v>102</v>
      </c>
      <c r="C97" s="16" t="s">
        <v>103</v>
      </c>
      <c r="D97" s="31"/>
      <c r="E97" s="20">
        <v>0</v>
      </c>
      <c r="F97" s="19"/>
      <c r="G97" s="56">
        <f t="shared" si="2"/>
        <v>1.75</v>
      </c>
      <c r="H97" s="57">
        <v>1</v>
      </c>
      <c r="I97" s="57">
        <v>2</v>
      </c>
      <c r="J97" s="57"/>
      <c r="K97" s="57"/>
      <c r="L97" s="57">
        <v>1</v>
      </c>
      <c r="M97" s="57"/>
      <c r="N97" s="57"/>
      <c r="O97" s="58">
        <v>3</v>
      </c>
      <c r="P97" s="7">
        <f t="shared" si="3"/>
        <v>0</v>
      </c>
    </row>
    <row r="98" spans="1:16" ht="31.5" customHeight="1" x14ac:dyDescent="0.4">
      <c r="A98" s="11">
        <v>16</v>
      </c>
      <c r="B98" s="16" t="s">
        <v>102</v>
      </c>
      <c r="C98" s="16" t="s">
        <v>104</v>
      </c>
      <c r="D98" s="31"/>
      <c r="E98" s="20"/>
      <c r="F98" s="19"/>
      <c r="G98" s="56">
        <f t="shared" si="2"/>
        <v>2.4666666666666668</v>
      </c>
      <c r="H98" s="57">
        <v>1</v>
      </c>
      <c r="I98" s="57">
        <v>2.6666666666666665</v>
      </c>
      <c r="J98" s="57"/>
      <c r="K98" s="57"/>
      <c r="L98" s="57">
        <v>3.2</v>
      </c>
      <c r="M98" s="57"/>
      <c r="N98" s="57"/>
      <c r="O98" s="58">
        <v>3</v>
      </c>
      <c r="P98" s="7">
        <f t="shared" si="3"/>
        <v>0</v>
      </c>
    </row>
    <row r="99" spans="1:16" x14ac:dyDescent="0.4">
      <c r="A99" s="11">
        <v>18</v>
      </c>
      <c r="B99" s="16" t="s">
        <v>102</v>
      </c>
      <c r="C99" s="16" t="s">
        <v>105</v>
      </c>
      <c r="D99" s="31"/>
      <c r="E99" s="20"/>
      <c r="F99" s="19"/>
      <c r="G99" s="56">
        <f t="shared" si="2"/>
        <v>2.0874999999999999</v>
      </c>
      <c r="H99" s="57">
        <v>1</v>
      </c>
      <c r="I99" s="57">
        <v>2</v>
      </c>
      <c r="J99" s="57"/>
      <c r="K99" s="57"/>
      <c r="L99" s="57">
        <v>2.35</v>
      </c>
      <c r="M99" s="57"/>
      <c r="N99" s="57"/>
      <c r="O99" s="58">
        <v>3</v>
      </c>
      <c r="P99" s="7">
        <f t="shared" si="3"/>
        <v>0</v>
      </c>
    </row>
    <row r="100" spans="1:16" x14ac:dyDescent="0.4">
      <c r="A100" s="11">
        <v>15</v>
      </c>
      <c r="B100" s="16" t="s">
        <v>102</v>
      </c>
      <c r="C100" s="16" t="s">
        <v>106</v>
      </c>
      <c r="D100" s="31"/>
      <c r="E100" s="20"/>
      <c r="F100" s="19"/>
      <c r="G100" s="56">
        <f t="shared" si="2"/>
        <v>2.6541666666666668</v>
      </c>
      <c r="H100" s="57">
        <v>2</v>
      </c>
      <c r="I100" s="57">
        <v>2.6666666666666665</v>
      </c>
      <c r="J100" s="57"/>
      <c r="K100" s="57"/>
      <c r="L100" s="57">
        <v>2.95</v>
      </c>
      <c r="M100" s="57"/>
      <c r="N100" s="57"/>
      <c r="O100" s="58">
        <v>3</v>
      </c>
      <c r="P100" s="7">
        <f t="shared" si="3"/>
        <v>0</v>
      </c>
    </row>
    <row r="101" spans="1:16" ht="31.5" customHeight="1" x14ac:dyDescent="0.4">
      <c r="A101" s="11">
        <v>17</v>
      </c>
      <c r="B101" s="16" t="s">
        <v>102</v>
      </c>
      <c r="C101" s="16" t="s">
        <v>107</v>
      </c>
      <c r="D101" s="31"/>
      <c r="E101" s="20"/>
      <c r="F101" s="19"/>
      <c r="G101" s="56">
        <f t="shared" si="2"/>
        <v>2.0666666666666669</v>
      </c>
      <c r="H101" s="57">
        <v>2</v>
      </c>
      <c r="I101" s="57">
        <v>2.3333333333333335</v>
      </c>
      <c r="J101" s="57">
        <v>1</v>
      </c>
      <c r="K101" s="57"/>
      <c r="L101" s="57">
        <v>1</v>
      </c>
      <c r="M101" s="57"/>
      <c r="N101" s="57"/>
      <c r="O101" s="58">
        <v>4</v>
      </c>
      <c r="P101" s="7">
        <f t="shared" si="3"/>
        <v>0</v>
      </c>
    </row>
    <row r="102" spans="1:16" ht="31.5" customHeight="1" x14ac:dyDescent="0.4">
      <c r="A102" s="11">
        <v>14</v>
      </c>
      <c r="B102" s="16" t="s">
        <v>102</v>
      </c>
      <c r="C102" s="16" t="s">
        <v>108</v>
      </c>
      <c r="D102" s="31"/>
      <c r="E102" s="20"/>
      <c r="F102" s="19"/>
      <c r="G102" s="56">
        <f t="shared" si="2"/>
        <v>2.5833333333333335</v>
      </c>
      <c r="H102" s="57">
        <v>2</v>
      </c>
      <c r="I102" s="57">
        <v>2.3333333333333335</v>
      </c>
      <c r="J102" s="57"/>
      <c r="K102" s="57"/>
      <c r="L102" s="57">
        <v>3</v>
      </c>
      <c r="M102" s="57"/>
      <c r="N102" s="57"/>
      <c r="O102" s="58">
        <v>3</v>
      </c>
      <c r="P102" s="7">
        <f t="shared" si="3"/>
        <v>0</v>
      </c>
    </row>
    <row r="103" spans="1:16" ht="31.5" customHeight="1" x14ac:dyDescent="0.4">
      <c r="A103" s="11">
        <v>20</v>
      </c>
      <c r="B103" s="16" t="s">
        <v>102</v>
      </c>
      <c r="C103" s="16" t="s">
        <v>109</v>
      </c>
      <c r="D103" s="31"/>
      <c r="E103" s="20"/>
      <c r="F103" s="19"/>
      <c r="G103" s="56">
        <f t="shared" si="2"/>
        <v>2.6</v>
      </c>
      <c r="H103" s="57">
        <v>2</v>
      </c>
      <c r="I103" s="57">
        <v>2</v>
      </c>
      <c r="J103" s="57"/>
      <c r="K103" s="57"/>
      <c r="L103" s="57">
        <v>4.4000000000000004</v>
      </c>
      <c r="M103" s="57"/>
      <c r="N103" s="57"/>
      <c r="O103" s="58">
        <v>2</v>
      </c>
      <c r="P103" s="7">
        <f t="shared" si="3"/>
        <v>0</v>
      </c>
    </row>
    <row r="104" spans="1:16" x14ac:dyDescent="0.4">
      <c r="A104" s="11">
        <v>72</v>
      </c>
      <c r="B104" s="16" t="s">
        <v>110</v>
      </c>
      <c r="C104" s="16" t="s">
        <v>111</v>
      </c>
      <c r="D104" s="126">
        <v>1600</v>
      </c>
      <c r="E104" s="20"/>
      <c r="F104" s="19"/>
      <c r="G104" s="56">
        <f t="shared" si="2"/>
        <v>3.7833333333333332</v>
      </c>
      <c r="H104" s="57">
        <v>3</v>
      </c>
      <c r="I104" s="57">
        <v>4</v>
      </c>
      <c r="J104" s="57"/>
      <c r="K104" s="57">
        <v>5</v>
      </c>
      <c r="L104" s="57">
        <v>2.7</v>
      </c>
      <c r="M104" s="57"/>
      <c r="N104" s="57">
        <v>5</v>
      </c>
      <c r="O104" s="58">
        <v>3</v>
      </c>
      <c r="P104" s="7">
        <f t="shared" si="3"/>
        <v>2</v>
      </c>
    </row>
    <row r="105" spans="1:16" x14ac:dyDescent="0.4">
      <c r="A105" s="11">
        <v>63</v>
      </c>
      <c r="B105" s="16" t="s">
        <v>110</v>
      </c>
      <c r="C105" s="16" t="s">
        <v>112</v>
      </c>
      <c r="D105" s="127"/>
      <c r="E105" s="20"/>
      <c r="F105" s="19"/>
      <c r="G105" s="56">
        <f t="shared" si="2"/>
        <v>4.17</v>
      </c>
      <c r="H105" s="57">
        <v>3</v>
      </c>
      <c r="I105" s="57">
        <v>5</v>
      </c>
      <c r="J105" s="57"/>
      <c r="K105" s="57"/>
      <c r="L105" s="57">
        <v>3.85</v>
      </c>
      <c r="M105" s="57"/>
      <c r="N105" s="57">
        <v>5</v>
      </c>
      <c r="O105" s="58">
        <v>4</v>
      </c>
      <c r="P105" s="7">
        <f t="shared" si="3"/>
        <v>2</v>
      </c>
    </row>
    <row r="106" spans="1:16" x14ac:dyDescent="0.4">
      <c r="A106" s="11">
        <v>69</v>
      </c>
      <c r="B106" s="16" t="s">
        <v>110</v>
      </c>
      <c r="C106" s="16" t="s">
        <v>113</v>
      </c>
      <c r="D106" s="127"/>
      <c r="E106" s="20"/>
      <c r="F106" s="19"/>
      <c r="G106" s="56">
        <f t="shared" si="2"/>
        <v>4.0999999999999996</v>
      </c>
      <c r="H106" s="57">
        <v>3</v>
      </c>
      <c r="I106" s="57">
        <v>5</v>
      </c>
      <c r="J106" s="57"/>
      <c r="K106" s="57"/>
      <c r="L106" s="57">
        <v>3.5</v>
      </c>
      <c r="M106" s="57"/>
      <c r="N106" s="57">
        <v>5</v>
      </c>
      <c r="O106" s="58">
        <v>4</v>
      </c>
      <c r="P106" s="7">
        <f t="shared" si="3"/>
        <v>2</v>
      </c>
    </row>
    <row r="107" spans="1:16" x14ac:dyDescent="0.4">
      <c r="A107" s="11">
        <v>66</v>
      </c>
      <c r="B107" s="16" t="s">
        <v>110</v>
      </c>
      <c r="C107" s="16" t="s">
        <v>114</v>
      </c>
      <c r="D107" s="127"/>
      <c r="E107" s="20"/>
      <c r="F107" s="19"/>
      <c r="G107" s="56">
        <f t="shared" si="2"/>
        <v>4.2133333333333329</v>
      </c>
      <c r="H107" s="57">
        <v>3</v>
      </c>
      <c r="I107" s="57">
        <v>4.666666666666667</v>
      </c>
      <c r="J107" s="57"/>
      <c r="K107" s="57"/>
      <c r="L107" s="57">
        <v>4.4000000000000004</v>
      </c>
      <c r="M107" s="57"/>
      <c r="N107" s="57">
        <v>5</v>
      </c>
      <c r="O107" s="58">
        <v>4</v>
      </c>
      <c r="P107" s="7">
        <f t="shared" si="3"/>
        <v>1</v>
      </c>
    </row>
    <row r="108" spans="1:16" x14ac:dyDescent="0.4">
      <c r="A108" s="11">
        <v>70</v>
      </c>
      <c r="B108" s="16" t="s">
        <v>110</v>
      </c>
      <c r="C108" s="16" t="s">
        <v>115</v>
      </c>
      <c r="D108" s="127"/>
      <c r="E108" s="20"/>
      <c r="F108" s="19"/>
      <c r="G108" s="56">
        <f t="shared" si="2"/>
        <v>4.0583333333333336</v>
      </c>
      <c r="H108" s="57">
        <v>3</v>
      </c>
      <c r="I108" s="57">
        <v>5</v>
      </c>
      <c r="J108" s="57"/>
      <c r="K108" s="57">
        <v>5</v>
      </c>
      <c r="L108" s="57">
        <v>2.35</v>
      </c>
      <c r="M108" s="57"/>
      <c r="N108" s="57">
        <v>5</v>
      </c>
      <c r="O108" s="58">
        <v>4</v>
      </c>
      <c r="P108" s="7">
        <f t="shared" si="3"/>
        <v>3</v>
      </c>
    </row>
    <row r="109" spans="1:16" x14ac:dyDescent="0.4">
      <c r="A109" s="11">
        <v>67</v>
      </c>
      <c r="B109" s="16" t="s">
        <v>110</v>
      </c>
      <c r="C109" s="16" t="s">
        <v>116</v>
      </c>
      <c r="D109" s="127"/>
      <c r="E109" s="20"/>
      <c r="F109" s="19"/>
      <c r="G109" s="56">
        <f t="shared" si="2"/>
        <v>3.7033333333333331</v>
      </c>
      <c r="H109" s="57">
        <v>3</v>
      </c>
      <c r="I109" s="57">
        <v>4.666666666666667</v>
      </c>
      <c r="J109" s="57"/>
      <c r="K109" s="57"/>
      <c r="L109" s="57">
        <v>3.8499999999999996</v>
      </c>
      <c r="M109" s="57"/>
      <c r="N109" s="57">
        <v>5</v>
      </c>
      <c r="O109" s="58">
        <v>2</v>
      </c>
      <c r="P109" s="7">
        <f t="shared" si="3"/>
        <v>1</v>
      </c>
    </row>
    <row r="110" spans="1:16" ht="31.5" customHeight="1" x14ac:dyDescent="0.4">
      <c r="A110" s="11">
        <v>64</v>
      </c>
      <c r="B110" s="16" t="s">
        <v>110</v>
      </c>
      <c r="C110" s="16" t="s">
        <v>117</v>
      </c>
      <c r="D110" s="127"/>
      <c r="E110" s="20"/>
      <c r="F110" s="19"/>
      <c r="G110" s="56">
        <f t="shared" si="2"/>
        <v>3.2666666666666671</v>
      </c>
      <c r="H110" s="57">
        <v>2</v>
      </c>
      <c r="I110" s="57">
        <v>4</v>
      </c>
      <c r="J110" s="57">
        <v>1</v>
      </c>
      <c r="K110" s="57"/>
      <c r="L110" s="57">
        <v>4.5999999999999996</v>
      </c>
      <c r="M110" s="57"/>
      <c r="N110" s="57">
        <v>5</v>
      </c>
      <c r="O110" s="58">
        <v>3</v>
      </c>
      <c r="P110" s="7">
        <f t="shared" si="3"/>
        <v>1</v>
      </c>
    </row>
    <row r="111" spans="1:16" ht="31.5" customHeight="1" x14ac:dyDescent="0.4">
      <c r="A111" s="11">
        <v>71</v>
      </c>
      <c r="B111" s="16" t="s">
        <v>110</v>
      </c>
      <c r="C111" s="16" t="s">
        <v>118</v>
      </c>
      <c r="D111" s="127"/>
      <c r="E111" s="20"/>
      <c r="F111" s="19"/>
      <c r="G111" s="56">
        <f t="shared" si="2"/>
        <v>4.32</v>
      </c>
      <c r="H111" s="57">
        <v>3</v>
      </c>
      <c r="I111" s="57">
        <v>5</v>
      </c>
      <c r="J111" s="57"/>
      <c r="K111" s="57"/>
      <c r="L111" s="57">
        <v>4.5999999999999996</v>
      </c>
      <c r="M111" s="57"/>
      <c r="N111" s="57">
        <v>5</v>
      </c>
      <c r="O111" s="58">
        <v>4</v>
      </c>
      <c r="P111" s="7">
        <f t="shared" si="3"/>
        <v>2</v>
      </c>
    </row>
    <row r="112" spans="1:16" ht="31.5" customHeight="1" x14ac:dyDescent="0.4">
      <c r="A112" s="11">
        <v>68</v>
      </c>
      <c r="B112" s="16" t="s">
        <v>110</v>
      </c>
      <c r="C112" s="16" t="s">
        <v>119</v>
      </c>
      <c r="D112" s="127"/>
      <c r="E112" s="20"/>
      <c r="F112" s="19"/>
      <c r="G112" s="56">
        <f t="shared" si="2"/>
        <v>3.6933333333333338</v>
      </c>
      <c r="H112" s="57">
        <v>3</v>
      </c>
      <c r="I112" s="57">
        <v>4.666666666666667</v>
      </c>
      <c r="J112" s="57"/>
      <c r="K112" s="57"/>
      <c r="L112" s="57">
        <v>4.8</v>
      </c>
      <c r="M112" s="57"/>
      <c r="N112" s="57">
        <v>3</v>
      </c>
      <c r="O112" s="58">
        <v>3</v>
      </c>
      <c r="P112" s="7">
        <f t="shared" si="3"/>
        <v>0</v>
      </c>
    </row>
    <row r="113" spans="1:16" ht="31.5" customHeight="1" x14ac:dyDescent="0.4">
      <c r="A113" s="11">
        <v>65</v>
      </c>
      <c r="B113" s="16" t="s">
        <v>110</v>
      </c>
      <c r="C113" s="16" t="s">
        <v>120</v>
      </c>
      <c r="D113" s="128"/>
      <c r="E113" s="20"/>
      <c r="F113" s="19"/>
      <c r="G113" s="56">
        <f t="shared" si="2"/>
        <v>3.7266666666666666</v>
      </c>
      <c r="H113" s="57">
        <v>3</v>
      </c>
      <c r="I113" s="57">
        <v>4.3333333333333339</v>
      </c>
      <c r="J113" s="57"/>
      <c r="K113" s="57"/>
      <c r="L113" s="57">
        <v>3.3</v>
      </c>
      <c r="M113" s="57"/>
      <c r="N113" s="57">
        <v>5</v>
      </c>
      <c r="O113" s="58">
        <v>3</v>
      </c>
      <c r="P113" s="7">
        <f t="shared" si="3"/>
        <v>1</v>
      </c>
    </row>
    <row r="114" spans="1:16" ht="31.5" customHeight="1" x14ac:dyDescent="0.4">
      <c r="A114" s="11">
        <v>37</v>
      </c>
      <c r="B114" s="16" t="s">
        <v>121</v>
      </c>
      <c r="C114" s="16" t="s">
        <v>122</v>
      </c>
      <c r="D114" s="126">
        <v>1559</v>
      </c>
      <c r="E114" s="20"/>
      <c r="F114" s="19"/>
      <c r="G114" s="56">
        <f t="shared" si="2"/>
        <v>3.7766666666666664</v>
      </c>
      <c r="H114" s="57">
        <v>3</v>
      </c>
      <c r="I114" s="57">
        <v>4.3333333333333339</v>
      </c>
      <c r="J114" s="57"/>
      <c r="K114" s="57"/>
      <c r="L114" s="57">
        <v>2.5499999999999998</v>
      </c>
      <c r="M114" s="57"/>
      <c r="N114" s="57">
        <v>5</v>
      </c>
      <c r="O114" s="58">
        <v>4</v>
      </c>
      <c r="P114" s="7">
        <f t="shared" si="3"/>
        <v>1</v>
      </c>
    </row>
    <row r="115" spans="1:16" ht="31.5" customHeight="1" x14ac:dyDescent="0.4">
      <c r="A115" s="11">
        <v>39</v>
      </c>
      <c r="B115" s="16" t="s">
        <v>121</v>
      </c>
      <c r="C115" s="16" t="s">
        <v>123</v>
      </c>
      <c r="D115" s="127"/>
      <c r="E115" s="20"/>
      <c r="F115" s="19"/>
      <c r="G115" s="56">
        <f t="shared" si="2"/>
        <v>3.3899999999999997</v>
      </c>
      <c r="H115" s="57">
        <v>3</v>
      </c>
      <c r="I115" s="57">
        <v>4</v>
      </c>
      <c r="J115" s="57"/>
      <c r="K115" s="57"/>
      <c r="L115" s="57">
        <v>2.95</v>
      </c>
      <c r="M115" s="57"/>
      <c r="N115" s="57">
        <v>5</v>
      </c>
      <c r="O115" s="58">
        <v>2</v>
      </c>
      <c r="P115" s="7">
        <f t="shared" si="3"/>
        <v>1</v>
      </c>
    </row>
    <row r="116" spans="1:16" x14ac:dyDescent="0.4">
      <c r="A116" s="11">
        <v>40</v>
      </c>
      <c r="B116" s="16" t="s">
        <v>121</v>
      </c>
      <c r="C116" s="16" t="s">
        <v>124</v>
      </c>
      <c r="D116" s="127"/>
      <c r="E116" s="20"/>
      <c r="F116" s="20"/>
      <c r="G116" s="56">
        <f t="shared" si="2"/>
        <v>3.5666666666666664</v>
      </c>
      <c r="H116" s="57">
        <v>3</v>
      </c>
      <c r="I116" s="57">
        <v>3.333333333333333</v>
      </c>
      <c r="J116" s="57"/>
      <c r="K116" s="57"/>
      <c r="L116" s="57">
        <v>3.5</v>
      </c>
      <c r="M116" s="57"/>
      <c r="N116" s="57">
        <v>5</v>
      </c>
      <c r="O116" s="58">
        <v>3</v>
      </c>
      <c r="P116" s="7">
        <f t="shared" si="3"/>
        <v>1</v>
      </c>
    </row>
    <row r="117" spans="1:16" x14ac:dyDescent="0.4">
      <c r="A117" s="11">
        <v>41</v>
      </c>
      <c r="B117" s="16" t="s">
        <v>121</v>
      </c>
      <c r="C117" s="16" t="s">
        <v>125</v>
      </c>
      <c r="D117" s="127"/>
      <c r="E117" s="20"/>
      <c r="F117" s="20"/>
      <c r="G117" s="56">
        <f t="shared" si="2"/>
        <v>3.4299999999999997</v>
      </c>
      <c r="H117" s="57">
        <v>3</v>
      </c>
      <c r="I117" s="57">
        <v>4</v>
      </c>
      <c r="J117" s="57"/>
      <c r="K117" s="57"/>
      <c r="L117" s="57">
        <v>3.15</v>
      </c>
      <c r="M117" s="57"/>
      <c r="N117" s="57">
        <v>5</v>
      </c>
      <c r="O117" s="58">
        <v>2</v>
      </c>
      <c r="P117" s="7">
        <f t="shared" si="3"/>
        <v>1</v>
      </c>
    </row>
    <row r="118" spans="1:16" x14ac:dyDescent="0.4">
      <c r="A118" s="11">
        <v>38</v>
      </c>
      <c r="B118" s="16" t="s">
        <v>121</v>
      </c>
      <c r="C118" s="16" t="s">
        <v>121</v>
      </c>
      <c r="D118" s="127"/>
      <c r="E118" s="20"/>
      <c r="F118" s="19"/>
      <c r="G118" s="56">
        <f t="shared" si="2"/>
        <v>3.3899999999999997</v>
      </c>
      <c r="H118" s="57">
        <v>2</v>
      </c>
      <c r="I118" s="57">
        <v>4</v>
      </c>
      <c r="J118" s="57"/>
      <c r="K118" s="57"/>
      <c r="L118" s="57">
        <v>3.95</v>
      </c>
      <c r="M118" s="57"/>
      <c r="N118" s="57">
        <v>5</v>
      </c>
      <c r="O118" s="58">
        <v>2</v>
      </c>
      <c r="P118" s="7">
        <f t="shared" si="3"/>
        <v>1</v>
      </c>
    </row>
    <row r="119" spans="1:16" ht="31.5" customHeight="1" x14ac:dyDescent="0.4">
      <c r="A119" s="11">
        <v>42</v>
      </c>
      <c r="B119" s="16" t="s">
        <v>121</v>
      </c>
      <c r="C119" s="16" t="s">
        <v>126</v>
      </c>
      <c r="D119" s="127"/>
      <c r="E119" s="20"/>
      <c r="F119" s="20"/>
      <c r="G119" s="56">
        <f t="shared" si="2"/>
        <v>3.1333333333333333</v>
      </c>
      <c r="H119" s="57">
        <v>3</v>
      </c>
      <c r="I119" s="57">
        <v>3.6666666666666665</v>
      </c>
      <c r="J119" s="57"/>
      <c r="K119" s="57"/>
      <c r="L119" s="57">
        <v>1</v>
      </c>
      <c r="M119" s="57"/>
      <c r="N119" s="57">
        <v>5</v>
      </c>
      <c r="O119" s="58">
        <v>3</v>
      </c>
      <c r="P119" s="7">
        <f t="shared" si="3"/>
        <v>1</v>
      </c>
    </row>
    <row r="120" spans="1:16" ht="31.5" customHeight="1" x14ac:dyDescent="0.4">
      <c r="A120" s="11">
        <v>43</v>
      </c>
      <c r="B120" s="16" t="s">
        <v>121</v>
      </c>
      <c r="C120" s="16" t="s">
        <v>127</v>
      </c>
      <c r="D120" s="128"/>
      <c r="E120" s="20"/>
      <c r="F120" s="20"/>
      <c r="G120" s="56">
        <f t="shared" si="2"/>
        <v>3.0472222222222221</v>
      </c>
      <c r="H120" s="57">
        <v>2</v>
      </c>
      <c r="I120" s="57">
        <v>3.333333333333333</v>
      </c>
      <c r="J120" s="57"/>
      <c r="K120" s="57"/>
      <c r="L120" s="57">
        <v>3.95</v>
      </c>
      <c r="M120" s="57">
        <v>1</v>
      </c>
      <c r="N120" s="57">
        <v>5</v>
      </c>
      <c r="O120" s="58">
        <v>3</v>
      </c>
      <c r="P120" s="7">
        <f t="shared" si="3"/>
        <v>1</v>
      </c>
    </row>
    <row r="121" spans="1:16" ht="31.5" customHeight="1" x14ac:dyDescent="0.4">
      <c r="A121" s="11">
        <v>150</v>
      </c>
      <c r="B121" s="16" t="s">
        <v>128</v>
      </c>
      <c r="C121" s="16" t="s">
        <v>216</v>
      </c>
      <c r="D121" s="31">
        <v>19803</v>
      </c>
      <c r="E121" s="20">
        <v>0</v>
      </c>
      <c r="F121" s="19"/>
      <c r="G121" s="56">
        <f t="shared" si="2"/>
        <v>3.7666666666666671</v>
      </c>
      <c r="H121" s="57">
        <v>3</v>
      </c>
      <c r="I121" s="57">
        <v>3</v>
      </c>
      <c r="J121" s="57"/>
      <c r="K121" s="57">
        <v>4</v>
      </c>
      <c r="L121" s="57">
        <v>3.6</v>
      </c>
      <c r="M121" s="57"/>
      <c r="N121" s="57">
        <v>5</v>
      </c>
      <c r="O121" s="58">
        <v>4</v>
      </c>
      <c r="P121" s="7">
        <f t="shared" si="3"/>
        <v>1</v>
      </c>
    </row>
    <row r="122" spans="1:16" ht="31.5" customHeight="1" x14ac:dyDescent="0.4">
      <c r="A122" s="11">
        <v>162</v>
      </c>
      <c r="B122" s="16" t="s">
        <v>128</v>
      </c>
      <c r="C122" s="16" t="s">
        <v>129</v>
      </c>
      <c r="D122" s="31">
        <v>130582</v>
      </c>
      <c r="E122" s="20">
        <v>202483.05</v>
      </c>
      <c r="F122" s="19"/>
      <c r="G122" s="59">
        <f t="shared" si="2"/>
        <v>4.2687499999999998</v>
      </c>
      <c r="H122" s="60">
        <v>5</v>
      </c>
      <c r="I122" s="60">
        <v>4</v>
      </c>
      <c r="J122" s="60">
        <v>4</v>
      </c>
      <c r="K122" s="60">
        <v>4</v>
      </c>
      <c r="L122" s="60">
        <v>3.15</v>
      </c>
      <c r="M122" s="60">
        <v>5</v>
      </c>
      <c r="N122" s="60">
        <v>5</v>
      </c>
      <c r="O122" s="61">
        <v>4</v>
      </c>
      <c r="P122" s="7">
        <f t="shared" si="3"/>
        <v>3</v>
      </c>
    </row>
    <row r="123" spans="1:16" ht="31.5" customHeight="1" x14ac:dyDescent="0.4">
      <c r="A123" s="11">
        <v>161</v>
      </c>
      <c r="B123" s="16" t="s">
        <v>128</v>
      </c>
      <c r="C123" s="16" t="s">
        <v>130</v>
      </c>
      <c r="D123" s="31"/>
      <c r="E123" s="20">
        <v>0</v>
      </c>
      <c r="F123" s="19"/>
      <c r="G123" s="56">
        <f t="shared" si="2"/>
        <v>3.65</v>
      </c>
      <c r="H123" s="57">
        <v>3</v>
      </c>
      <c r="I123" s="57">
        <v>3</v>
      </c>
      <c r="J123" s="57">
        <v>4</v>
      </c>
      <c r="K123" s="57">
        <v>4</v>
      </c>
      <c r="L123" s="57">
        <v>4.2</v>
      </c>
      <c r="M123" s="57">
        <v>1</v>
      </c>
      <c r="N123" s="57">
        <v>5</v>
      </c>
      <c r="O123" s="58">
        <v>5</v>
      </c>
      <c r="P123" s="7">
        <f t="shared" si="3"/>
        <v>2</v>
      </c>
    </row>
    <row r="124" spans="1:16" ht="31.5" customHeight="1" x14ac:dyDescent="0.4">
      <c r="A124" s="11">
        <v>172</v>
      </c>
      <c r="B124" s="16" t="s">
        <v>128</v>
      </c>
      <c r="C124" s="16" t="s">
        <v>131</v>
      </c>
      <c r="D124" s="31"/>
      <c r="E124" s="20">
        <v>0</v>
      </c>
      <c r="F124" s="19"/>
      <c r="G124" s="56">
        <f t="shared" si="2"/>
        <v>3.3071428571428569</v>
      </c>
      <c r="H124" s="57">
        <v>3</v>
      </c>
      <c r="I124" s="57">
        <v>3</v>
      </c>
      <c r="J124" s="57">
        <v>1</v>
      </c>
      <c r="K124" s="57">
        <v>4</v>
      </c>
      <c r="L124" s="57">
        <v>3.15</v>
      </c>
      <c r="M124" s="57"/>
      <c r="N124" s="57">
        <v>5</v>
      </c>
      <c r="O124" s="58">
        <v>4</v>
      </c>
      <c r="P124" s="7">
        <f t="shared" si="3"/>
        <v>1</v>
      </c>
    </row>
    <row r="125" spans="1:16" ht="31.5" customHeight="1" x14ac:dyDescent="0.4">
      <c r="A125" s="11">
        <v>143</v>
      </c>
      <c r="B125" s="16" t="s">
        <v>128</v>
      </c>
      <c r="C125" s="16" t="s">
        <v>132</v>
      </c>
      <c r="D125" s="31">
        <v>8303</v>
      </c>
      <c r="E125" s="20">
        <v>0</v>
      </c>
      <c r="F125" s="19"/>
      <c r="G125" s="56">
        <f t="shared" si="2"/>
        <v>3.1357142857142857</v>
      </c>
      <c r="H125" s="57">
        <v>3</v>
      </c>
      <c r="I125" s="57">
        <v>4</v>
      </c>
      <c r="J125" s="57"/>
      <c r="K125" s="57">
        <v>3</v>
      </c>
      <c r="L125" s="57">
        <v>2.95</v>
      </c>
      <c r="M125" s="57">
        <v>2</v>
      </c>
      <c r="N125" s="57">
        <v>3</v>
      </c>
      <c r="O125" s="58">
        <v>4</v>
      </c>
      <c r="P125" s="7">
        <f t="shared" si="3"/>
        <v>0</v>
      </c>
    </row>
    <row r="126" spans="1:16" ht="31.5" customHeight="1" x14ac:dyDescent="0.4">
      <c r="A126" s="11">
        <v>141</v>
      </c>
      <c r="B126" s="16" t="s">
        <v>128</v>
      </c>
      <c r="C126" s="16" t="s">
        <v>133</v>
      </c>
      <c r="D126" s="31"/>
      <c r="E126" s="20">
        <v>0</v>
      </c>
      <c r="F126" s="19"/>
      <c r="G126" s="56">
        <f t="shared" si="2"/>
        <v>3.9499999999999997</v>
      </c>
      <c r="H126" s="57">
        <v>3</v>
      </c>
      <c r="I126" s="57">
        <v>4</v>
      </c>
      <c r="J126" s="57">
        <v>4</v>
      </c>
      <c r="K126" s="57">
        <v>4</v>
      </c>
      <c r="L126" s="57">
        <v>4.6500000000000004</v>
      </c>
      <c r="M126" s="57"/>
      <c r="N126" s="57">
        <v>3</v>
      </c>
      <c r="O126" s="58">
        <v>5</v>
      </c>
      <c r="P126" s="7">
        <f t="shared" si="3"/>
        <v>1</v>
      </c>
    </row>
    <row r="127" spans="1:16" ht="31.5" customHeight="1" x14ac:dyDescent="0.4">
      <c r="A127" s="11">
        <v>166</v>
      </c>
      <c r="B127" s="16" t="s">
        <v>128</v>
      </c>
      <c r="C127" s="16" t="s">
        <v>134</v>
      </c>
      <c r="D127" s="31">
        <v>8587</v>
      </c>
      <c r="E127" s="20">
        <v>0</v>
      </c>
      <c r="F127" s="19"/>
      <c r="G127" s="56">
        <f t="shared" si="2"/>
        <v>3.9750000000000001</v>
      </c>
      <c r="H127" s="57">
        <v>4</v>
      </c>
      <c r="I127" s="57">
        <v>4</v>
      </c>
      <c r="J127" s="57">
        <v>2</v>
      </c>
      <c r="K127" s="57">
        <v>4</v>
      </c>
      <c r="L127" s="57">
        <v>2.8000000000000003</v>
      </c>
      <c r="M127" s="57">
        <v>5</v>
      </c>
      <c r="N127" s="57">
        <v>5</v>
      </c>
      <c r="O127" s="58">
        <v>5</v>
      </c>
      <c r="P127" s="7">
        <f t="shared" si="3"/>
        <v>3</v>
      </c>
    </row>
    <row r="128" spans="1:16" ht="31.5" customHeight="1" x14ac:dyDescent="0.4">
      <c r="A128" s="11">
        <v>153</v>
      </c>
      <c r="B128" s="16" t="s">
        <v>128</v>
      </c>
      <c r="C128" s="16" t="s">
        <v>135</v>
      </c>
      <c r="D128" s="31">
        <v>96597</v>
      </c>
      <c r="E128" s="20">
        <v>85743.074999999997</v>
      </c>
      <c r="F128" s="19"/>
      <c r="G128" s="56">
        <f t="shared" si="2"/>
        <v>4.2857142857142856</v>
      </c>
      <c r="H128" s="57">
        <v>4</v>
      </c>
      <c r="I128" s="57">
        <v>4</v>
      </c>
      <c r="J128" s="57">
        <v>4</v>
      </c>
      <c r="K128" s="57">
        <v>4</v>
      </c>
      <c r="L128" s="57"/>
      <c r="M128" s="57">
        <v>5</v>
      </c>
      <c r="N128" s="57">
        <v>5</v>
      </c>
      <c r="O128" s="58">
        <v>4</v>
      </c>
      <c r="P128" s="7">
        <f t="shared" si="3"/>
        <v>2</v>
      </c>
    </row>
    <row r="129" spans="1:16" ht="31.5" customHeight="1" x14ac:dyDescent="0.4">
      <c r="A129" s="11">
        <v>177</v>
      </c>
      <c r="B129" s="16" t="s">
        <v>128</v>
      </c>
      <c r="C129" s="16" t="s">
        <v>136</v>
      </c>
      <c r="D129" s="31"/>
      <c r="E129" s="20"/>
      <c r="F129" s="19"/>
      <c r="G129" s="56">
        <f t="shared" si="2"/>
        <v>4.4571428571428573</v>
      </c>
      <c r="H129" s="57">
        <v>4</v>
      </c>
      <c r="I129" s="57">
        <v>4</v>
      </c>
      <c r="J129" s="57">
        <v>4</v>
      </c>
      <c r="K129" s="57">
        <v>5</v>
      </c>
      <c r="L129" s="57">
        <v>4.2</v>
      </c>
      <c r="M129" s="57">
        <v>5</v>
      </c>
      <c r="N129" s="57"/>
      <c r="O129" s="58">
        <v>5</v>
      </c>
      <c r="P129" s="7">
        <f t="shared" si="3"/>
        <v>3</v>
      </c>
    </row>
    <row r="130" spans="1:16" ht="31.5" customHeight="1" x14ac:dyDescent="0.4">
      <c r="A130" s="11">
        <v>176</v>
      </c>
      <c r="B130" s="16" t="s">
        <v>128</v>
      </c>
      <c r="C130" s="16" t="s">
        <v>137</v>
      </c>
      <c r="D130" s="31"/>
      <c r="E130" s="20"/>
      <c r="F130" s="19"/>
      <c r="G130" s="56">
        <f t="shared" si="2"/>
        <v>3.7428571428571429</v>
      </c>
      <c r="H130" s="57">
        <v>5</v>
      </c>
      <c r="I130" s="57">
        <v>5</v>
      </c>
      <c r="J130" s="57">
        <v>1</v>
      </c>
      <c r="K130" s="57">
        <v>4</v>
      </c>
      <c r="L130" s="57">
        <v>4.2</v>
      </c>
      <c r="M130" s="57">
        <v>2</v>
      </c>
      <c r="N130" s="57"/>
      <c r="O130" s="58">
        <v>5</v>
      </c>
      <c r="P130" s="7">
        <f t="shared" si="3"/>
        <v>3</v>
      </c>
    </row>
    <row r="131" spans="1:16" ht="31.5" customHeight="1" x14ac:dyDescent="0.4">
      <c r="A131" s="11">
        <v>144</v>
      </c>
      <c r="B131" s="16" t="s">
        <v>128</v>
      </c>
      <c r="C131" s="16" t="s">
        <v>138</v>
      </c>
      <c r="D131" s="31">
        <v>77035</v>
      </c>
      <c r="E131" s="20">
        <v>63388.049999999996</v>
      </c>
      <c r="F131" s="19"/>
      <c r="G131" s="56">
        <f t="shared" si="2"/>
        <v>3.8333333333333335</v>
      </c>
      <c r="H131" s="57">
        <v>4</v>
      </c>
      <c r="I131" s="57">
        <v>4</v>
      </c>
      <c r="J131" s="57">
        <v>3</v>
      </c>
      <c r="K131" s="57">
        <v>3</v>
      </c>
      <c r="L131" s="57"/>
      <c r="M131" s="57"/>
      <c r="N131" s="57">
        <v>5</v>
      </c>
      <c r="O131" s="58">
        <v>4</v>
      </c>
      <c r="P131" s="7">
        <f t="shared" si="3"/>
        <v>1</v>
      </c>
    </row>
    <row r="132" spans="1:16" x14ac:dyDescent="0.4">
      <c r="A132" s="11">
        <v>175</v>
      </c>
      <c r="B132" s="16" t="s">
        <v>128</v>
      </c>
      <c r="C132" s="16" t="s">
        <v>139</v>
      </c>
      <c r="D132" s="31"/>
      <c r="E132" s="20"/>
      <c r="F132" s="19"/>
      <c r="G132" s="56">
        <f t="shared" ref="G132:G193" si="4">SUM(H132:O132)/COUNTIF(H132:O132,"&gt;0")</f>
        <v>4.1428571428571432</v>
      </c>
      <c r="H132" s="57">
        <v>4</v>
      </c>
      <c r="I132" s="57">
        <v>4</v>
      </c>
      <c r="J132" s="57">
        <v>1</v>
      </c>
      <c r="K132" s="57">
        <v>5</v>
      </c>
      <c r="L132" s="57">
        <v>5</v>
      </c>
      <c r="M132" s="57">
        <v>5</v>
      </c>
      <c r="N132" s="57"/>
      <c r="O132" s="58">
        <v>5</v>
      </c>
      <c r="P132" s="7">
        <f t="shared" ref="P132:P193" si="5">COUNTIF(H132:O132,5)</f>
        <v>4</v>
      </c>
    </row>
    <row r="133" spans="1:16" x14ac:dyDescent="0.4">
      <c r="A133" s="11">
        <v>159</v>
      </c>
      <c r="B133" s="16" t="s">
        <v>128</v>
      </c>
      <c r="C133" s="16" t="s">
        <v>140</v>
      </c>
      <c r="D133" s="31">
        <v>18513</v>
      </c>
      <c r="E133" s="20">
        <v>0</v>
      </c>
      <c r="F133" s="19"/>
      <c r="G133" s="56">
        <f t="shared" si="4"/>
        <v>3.5812499999999998</v>
      </c>
      <c r="H133" s="57">
        <v>4</v>
      </c>
      <c r="I133" s="57">
        <v>4</v>
      </c>
      <c r="J133" s="57">
        <v>2</v>
      </c>
      <c r="K133" s="57">
        <v>4</v>
      </c>
      <c r="L133" s="57">
        <v>2.6500000000000004</v>
      </c>
      <c r="M133" s="57">
        <v>2</v>
      </c>
      <c r="N133" s="57">
        <v>5</v>
      </c>
      <c r="O133" s="58">
        <v>5</v>
      </c>
      <c r="P133" s="7">
        <f t="shared" si="5"/>
        <v>2</v>
      </c>
    </row>
    <row r="134" spans="1:16" ht="31.5" customHeight="1" x14ac:dyDescent="0.4">
      <c r="A134" s="11">
        <v>157</v>
      </c>
      <c r="B134" s="16" t="s">
        <v>128</v>
      </c>
      <c r="C134" s="16" t="s">
        <v>141</v>
      </c>
      <c r="D134" s="31">
        <v>4667</v>
      </c>
      <c r="E134" s="20">
        <v>0</v>
      </c>
      <c r="F134" s="19"/>
      <c r="G134" s="56">
        <f t="shared" si="4"/>
        <v>3.25</v>
      </c>
      <c r="H134" s="57">
        <v>3</v>
      </c>
      <c r="I134" s="57">
        <v>4</v>
      </c>
      <c r="J134" s="57">
        <v>1</v>
      </c>
      <c r="K134" s="57">
        <v>4</v>
      </c>
      <c r="L134" s="57">
        <v>5</v>
      </c>
      <c r="M134" s="57">
        <v>1</v>
      </c>
      <c r="N134" s="57">
        <v>4</v>
      </c>
      <c r="O134" s="58">
        <v>4</v>
      </c>
      <c r="P134" s="7">
        <f t="shared" si="5"/>
        <v>1</v>
      </c>
    </row>
    <row r="135" spans="1:16" x14ac:dyDescent="0.4">
      <c r="A135" s="11">
        <v>145</v>
      </c>
      <c r="B135" s="16" t="s">
        <v>128</v>
      </c>
      <c r="C135" s="16" t="s">
        <v>142</v>
      </c>
      <c r="D135" s="31">
        <v>33070</v>
      </c>
      <c r="E135" s="20">
        <v>0</v>
      </c>
      <c r="F135" s="19"/>
      <c r="G135" s="56">
        <f t="shared" si="4"/>
        <v>3.7937500000000002</v>
      </c>
      <c r="H135" s="57">
        <v>3</v>
      </c>
      <c r="I135" s="57">
        <v>4</v>
      </c>
      <c r="J135" s="57">
        <v>3</v>
      </c>
      <c r="K135" s="57">
        <v>4</v>
      </c>
      <c r="L135" s="57">
        <v>2.35</v>
      </c>
      <c r="M135" s="57">
        <v>5</v>
      </c>
      <c r="N135" s="57">
        <v>5</v>
      </c>
      <c r="O135" s="58">
        <v>4</v>
      </c>
      <c r="P135" s="7">
        <f t="shared" si="5"/>
        <v>2</v>
      </c>
    </row>
    <row r="136" spans="1:16" ht="31.5" customHeight="1" x14ac:dyDescent="0.4">
      <c r="A136" s="11">
        <v>151</v>
      </c>
      <c r="B136" s="16" t="s">
        <v>128</v>
      </c>
      <c r="C136" s="16" t="s">
        <v>143</v>
      </c>
      <c r="D136" s="31">
        <v>15082</v>
      </c>
      <c r="E136" s="20">
        <v>0</v>
      </c>
      <c r="F136" s="19"/>
      <c r="G136" s="56">
        <f t="shared" si="4"/>
        <v>3.3562500000000002</v>
      </c>
      <c r="H136" s="57">
        <v>4</v>
      </c>
      <c r="I136" s="57">
        <v>4</v>
      </c>
      <c r="J136" s="57">
        <v>1</v>
      </c>
      <c r="K136" s="57">
        <v>3</v>
      </c>
      <c r="L136" s="57">
        <v>3.8499999999999996</v>
      </c>
      <c r="M136" s="57">
        <v>1</v>
      </c>
      <c r="N136" s="57">
        <v>5</v>
      </c>
      <c r="O136" s="58">
        <v>5</v>
      </c>
      <c r="P136" s="7">
        <f t="shared" si="5"/>
        <v>2</v>
      </c>
    </row>
    <row r="137" spans="1:16" ht="31.5" customHeight="1" x14ac:dyDescent="0.4">
      <c r="A137" s="11">
        <v>167</v>
      </c>
      <c r="B137" s="16" t="s">
        <v>128</v>
      </c>
      <c r="C137" s="16" t="s">
        <v>144</v>
      </c>
      <c r="D137" s="31">
        <v>14268</v>
      </c>
      <c r="E137" s="20">
        <v>34564.199999999997</v>
      </c>
      <c r="F137" s="19"/>
      <c r="G137" s="56">
        <f t="shared" si="4"/>
        <v>3.5714285714285716</v>
      </c>
      <c r="H137" s="57">
        <v>4</v>
      </c>
      <c r="I137" s="57">
        <v>3</v>
      </c>
      <c r="J137" s="57">
        <v>1</v>
      </c>
      <c r="K137" s="57">
        <v>3</v>
      </c>
      <c r="L137" s="57"/>
      <c r="M137" s="57">
        <v>5</v>
      </c>
      <c r="N137" s="57">
        <v>5</v>
      </c>
      <c r="O137" s="58">
        <v>4</v>
      </c>
      <c r="P137" s="7">
        <f t="shared" si="5"/>
        <v>2</v>
      </c>
    </row>
    <row r="138" spans="1:16" x14ac:dyDescent="0.4">
      <c r="A138" s="11">
        <v>164</v>
      </c>
      <c r="B138" s="16" t="s">
        <v>128</v>
      </c>
      <c r="C138" s="16" t="s">
        <v>215</v>
      </c>
      <c r="D138" s="31">
        <v>194833</v>
      </c>
      <c r="E138" s="20">
        <v>104284.125</v>
      </c>
      <c r="F138" s="19"/>
      <c r="G138" s="56">
        <f t="shared" si="4"/>
        <v>3.6666666666666665</v>
      </c>
      <c r="H138" s="57">
        <v>4</v>
      </c>
      <c r="I138" s="57">
        <v>4</v>
      </c>
      <c r="J138" s="57">
        <v>1</v>
      </c>
      <c r="K138" s="57">
        <v>3</v>
      </c>
      <c r="L138" s="57"/>
      <c r="M138" s="57"/>
      <c r="N138" s="57">
        <v>5</v>
      </c>
      <c r="O138" s="58">
        <v>5</v>
      </c>
      <c r="P138" s="7">
        <f t="shared" si="5"/>
        <v>2</v>
      </c>
    </row>
    <row r="139" spans="1:16" ht="31.5" customHeight="1" x14ac:dyDescent="0.4">
      <c r="A139" s="11">
        <v>178</v>
      </c>
      <c r="B139" s="16" t="s">
        <v>128</v>
      </c>
      <c r="C139" s="16" t="s">
        <v>145</v>
      </c>
      <c r="D139" s="31"/>
      <c r="E139" s="20"/>
      <c r="F139" s="19"/>
      <c r="G139" s="56">
        <f t="shared" si="4"/>
        <v>4.1000000000000005</v>
      </c>
      <c r="H139" s="57">
        <v>4</v>
      </c>
      <c r="I139" s="57">
        <v>5</v>
      </c>
      <c r="J139" s="57">
        <v>3</v>
      </c>
      <c r="K139" s="57">
        <v>4</v>
      </c>
      <c r="L139" s="57">
        <v>3.6</v>
      </c>
      <c r="M139" s="57"/>
      <c r="N139" s="57"/>
      <c r="O139" s="58">
        <v>5</v>
      </c>
      <c r="P139" s="7">
        <f t="shared" si="5"/>
        <v>2</v>
      </c>
    </row>
    <row r="140" spans="1:16" ht="31.5" customHeight="1" x14ac:dyDescent="0.4">
      <c r="A140" s="11">
        <v>158</v>
      </c>
      <c r="B140" s="16" t="s">
        <v>128</v>
      </c>
      <c r="C140" s="16" t="s">
        <v>146</v>
      </c>
      <c r="D140" s="31">
        <v>11080</v>
      </c>
      <c r="E140" s="20">
        <v>0</v>
      </c>
      <c r="F140" s="19"/>
      <c r="G140" s="56">
        <f t="shared" si="4"/>
        <v>2.8571428571428572</v>
      </c>
      <c r="H140" s="57">
        <v>4</v>
      </c>
      <c r="I140" s="57">
        <v>4</v>
      </c>
      <c r="J140" s="57">
        <v>1</v>
      </c>
      <c r="K140" s="57">
        <v>2</v>
      </c>
      <c r="L140" s="57"/>
      <c r="M140" s="57">
        <v>1</v>
      </c>
      <c r="N140" s="57">
        <v>4</v>
      </c>
      <c r="O140" s="58">
        <v>4</v>
      </c>
      <c r="P140" s="7">
        <f t="shared" si="5"/>
        <v>0</v>
      </c>
    </row>
    <row r="141" spans="1:16" x14ac:dyDescent="0.4">
      <c r="A141" s="11">
        <v>147</v>
      </c>
      <c r="B141" s="16" t="s">
        <v>128</v>
      </c>
      <c r="C141" s="16" t="s">
        <v>147</v>
      </c>
      <c r="D141" s="31"/>
      <c r="E141" s="20">
        <v>0</v>
      </c>
      <c r="F141" s="19"/>
      <c r="G141" s="56">
        <f t="shared" si="4"/>
        <v>4</v>
      </c>
      <c r="H141" s="57">
        <v>4</v>
      </c>
      <c r="I141" s="57">
        <v>5</v>
      </c>
      <c r="J141" s="57">
        <v>1</v>
      </c>
      <c r="K141" s="57">
        <v>5</v>
      </c>
      <c r="L141" s="57"/>
      <c r="M141" s="57"/>
      <c r="N141" s="57"/>
      <c r="O141" s="58">
        <v>5</v>
      </c>
      <c r="P141" s="7">
        <f t="shared" si="5"/>
        <v>3</v>
      </c>
    </row>
    <row r="142" spans="1:16" ht="31.5" customHeight="1" x14ac:dyDescent="0.4">
      <c r="A142" s="11">
        <v>154</v>
      </c>
      <c r="B142" s="16" t="s">
        <v>128</v>
      </c>
      <c r="C142" s="16" t="s">
        <v>148</v>
      </c>
      <c r="D142" s="31">
        <v>1162</v>
      </c>
      <c r="E142" s="20">
        <v>0</v>
      </c>
      <c r="F142" s="19"/>
      <c r="G142" s="56">
        <f t="shared" si="4"/>
        <v>3.8333333333333335</v>
      </c>
      <c r="H142" s="57">
        <v>3</v>
      </c>
      <c r="I142" s="57">
        <v>3</v>
      </c>
      <c r="J142" s="57">
        <v>3</v>
      </c>
      <c r="K142" s="57">
        <v>4</v>
      </c>
      <c r="L142" s="57"/>
      <c r="M142" s="57"/>
      <c r="N142" s="57">
        <v>5</v>
      </c>
      <c r="O142" s="58">
        <v>5</v>
      </c>
      <c r="P142" s="7">
        <f t="shared" si="5"/>
        <v>2</v>
      </c>
    </row>
    <row r="143" spans="1:16" ht="31.5" customHeight="1" x14ac:dyDescent="0.4">
      <c r="A143" s="11">
        <v>156</v>
      </c>
      <c r="B143" s="16" t="s">
        <v>128</v>
      </c>
      <c r="C143" s="16" t="s">
        <v>149</v>
      </c>
      <c r="D143" s="31"/>
      <c r="E143" s="20">
        <v>0</v>
      </c>
      <c r="F143" s="19"/>
      <c r="G143" s="56">
        <f t="shared" si="4"/>
        <v>4.1428571428571432</v>
      </c>
      <c r="H143" s="57">
        <v>4</v>
      </c>
      <c r="I143" s="57">
        <v>3</v>
      </c>
      <c r="J143" s="57">
        <v>3</v>
      </c>
      <c r="K143" s="57">
        <v>4</v>
      </c>
      <c r="L143" s="57">
        <v>5</v>
      </c>
      <c r="M143" s="57"/>
      <c r="N143" s="57">
        <v>5</v>
      </c>
      <c r="O143" s="58">
        <v>5</v>
      </c>
      <c r="P143" s="7">
        <f t="shared" si="5"/>
        <v>3</v>
      </c>
    </row>
    <row r="144" spans="1:16" ht="31.5" customHeight="1" x14ac:dyDescent="0.4">
      <c r="A144" s="11">
        <v>149</v>
      </c>
      <c r="B144" s="16" t="s">
        <v>128</v>
      </c>
      <c r="C144" s="16" t="s">
        <v>150</v>
      </c>
      <c r="D144" s="31">
        <v>2275</v>
      </c>
      <c r="E144" s="20">
        <v>0</v>
      </c>
      <c r="F144" s="19"/>
      <c r="G144" s="56">
        <f t="shared" si="4"/>
        <v>3.125</v>
      </c>
      <c r="H144" s="57">
        <v>4</v>
      </c>
      <c r="I144" s="57">
        <v>4</v>
      </c>
      <c r="J144" s="57">
        <v>1</v>
      </c>
      <c r="K144" s="57">
        <v>4</v>
      </c>
      <c r="L144" s="57">
        <v>1</v>
      </c>
      <c r="M144" s="57">
        <v>2</v>
      </c>
      <c r="N144" s="57">
        <v>5</v>
      </c>
      <c r="O144" s="58">
        <v>4</v>
      </c>
      <c r="P144" s="7">
        <f t="shared" si="5"/>
        <v>1</v>
      </c>
    </row>
    <row r="145" spans="1:16" ht="31.5" customHeight="1" x14ac:dyDescent="0.4">
      <c r="A145" s="11">
        <v>146</v>
      </c>
      <c r="B145" s="16" t="s">
        <v>128</v>
      </c>
      <c r="C145" s="16" t="s">
        <v>151</v>
      </c>
      <c r="D145" s="31">
        <v>7042</v>
      </c>
      <c r="E145" s="20">
        <v>0</v>
      </c>
      <c r="F145" s="19">
        <v>9342</v>
      </c>
      <c r="G145" s="56">
        <f t="shared" si="4"/>
        <v>3.8571428571428572</v>
      </c>
      <c r="H145" s="57">
        <v>3</v>
      </c>
      <c r="I145" s="57">
        <v>4</v>
      </c>
      <c r="J145" s="57">
        <v>4</v>
      </c>
      <c r="K145" s="57">
        <v>4</v>
      </c>
      <c r="L145" s="57">
        <v>3</v>
      </c>
      <c r="M145" s="57"/>
      <c r="N145" s="57">
        <v>4</v>
      </c>
      <c r="O145" s="58">
        <v>5</v>
      </c>
      <c r="P145" s="7">
        <f t="shared" si="5"/>
        <v>1</v>
      </c>
    </row>
    <row r="146" spans="1:16" ht="31.5" customHeight="1" x14ac:dyDescent="0.4">
      <c r="A146" s="11">
        <v>88</v>
      </c>
      <c r="B146" s="16" t="s">
        <v>152</v>
      </c>
      <c r="C146" s="16" t="s">
        <v>153</v>
      </c>
      <c r="D146" s="126">
        <v>184000</v>
      </c>
      <c r="E146" s="20">
        <v>23062</v>
      </c>
      <c r="F146" s="19">
        <v>563</v>
      </c>
      <c r="G146" s="59">
        <f t="shared" si="4"/>
        <v>4</v>
      </c>
      <c r="H146" s="60">
        <v>4</v>
      </c>
      <c r="I146" s="60">
        <v>3</v>
      </c>
      <c r="J146" s="60">
        <v>3</v>
      </c>
      <c r="K146" s="60">
        <v>5</v>
      </c>
      <c r="L146" s="62"/>
      <c r="M146" s="62"/>
      <c r="N146" s="60">
        <v>5</v>
      </c>
      <c r="O146" s="61">
        <v>4</v>
      </c>
      <c r="P146" s="7">
        <f t="shared" si="5"/>
        <v>2</v>
      </c>
    </row>
    <row r="147" spans="1:16" ht="31.5" customHeight="1" x14ac:dyDescent="0.4">
      <c r="A147" s="11"/>
      <c r="B147" s="16" t="s">
        <v>152</v>
      </c>
      <c r="C147" s="16" t="s">
        <v>196</v>
      </c>
      <c r="D147" s="127"/>
      <c r="E147" s="20">
        <v>26173</v>
      </c>
      <c r="F147" s="19"/>
      <c r="G147" s="56">
        <f t="shared" si="4"/>
        <v>4.166666666666667</v>
      </c>
      <c r="H147" s="57">
        <v>4</v>
      </c>
      <c r="I147" s="57"/>
      <c r="J147" s="57">
        <v>3</v>
      </c>
      <c r="K147" s="57">
        <v>4</v>
      </c>
      <c r="L147" s="57"/>
      <c r="M147" s="57">
        <v>5</v>
      </c>
      <c r="N147" s="57">
        <v>5</v>
      </c>
      <c r="O147" s="58">
        <v>4</v>
      </c>
      <c r="P147" s="7">
        <f t="shared" si="5"/>
        <v>2</v>
      </c>
    </row>
    <row r="148" spans="1:16" ht="31.5" customHeight="1" x14ac:dyDescent="0.4">
      <c r="A148" s="11">
        <v>99</v>
      </c>
      <c r="B148" s="16" t="s">
        <v>152</v>
      </c>
      <c r="C148" s="16" t="s">
        <v>154</v>
      </c>
      <c r="D148" s="127"/>
      <c r="E148" s="20">
        <v>3000</v>
      </c>
      <c r="F148" s="22"/>
      <c r="G148" s="56">
        <f t="shared" si="4"/>
        <v>3.6214285714285714</v>
      </c>
      <c r="H148" s="57">
        <v>4</v>
      </c>
      <c r="I148" s="57">
        <v>4</v>
      </c>
      <c r="J148" s="57">
        <v>2</v>
      </c>
      <c r="K148" s="57">
        <v>5</v>
      </c>
      <c r="L148" s="57">
        <v>1.3499999999999999</v>
      </c>
      <c r="M148" s="57"/>
      <c r="N148" s="57">
        <v>4</v>
      </c>
      <c r="O148" s="58">
        <v>5</v>
      </c>
      <c r="P148" s="7">
        <f t="shared" si="5"/>
        <v>2</v>
      </c>
    </row>
    <row r="149" spans="1:16" ht="31.5" customHeight="1" x14ac:dyDescent="0.4">
      <c r="A149" s="11">
        <v>94</v>
      </c>
      <c r="B149" s="16" t="s">
        <v>152</v>
      </c>
      <c r="C149" s="16" t="s">
        <v>155</v>
      </c>
      <c r="D149" s="127"/>
      <c r="E149" s="20">
        <v>14730</v>
      </c>
      <c r="F149" s="19"/>
      <c r="G149" s="56">
        <f t="shared" si="4"/>
        <v>3</v>
      </c>
      <c r="H149" s="57">
        <v>2</v>
      </c>
      <c r="I149" s="57">
        <v>3</v>
      </c>
      <c r="J149" s="57">
        <v>1</v>
      </c>
      <c r="K149" s="57">
        <v>4</v>
      </c>
      <c r="L149" s="57"/>
      <c r="M149" s="57"/>
      <c r="N149" s="57">
        <v>5</v>
      </c>
      <c r="O149" s="58">
        <v>3</v>
      </c>
      <c r="P149" s="7">
        <f t="shared" si="5"/>
        <v>1</v>
      </c>
    </row>
    <row r="150" spans="1:16" ht="31.5" customHeight="1" x14ac:dyDescent="0.4">
      <c r="A150" s="11"/>
      <c r="B150" s="16" t="s">
        <v>152</v>
      </c>
      <c r="C150" s="16" t="s">
        <v>195</v>
      </c>
      <c r="D150" s="127"/>
      <c r="E150" s="20">
        <v>4711</v>
      </c>
      <c r="F150" s="19">
        <v>1152</v>
      </c>
      <c r="G150" s="56">
        <f t="shared" si="4"/>
        <v>3.4083333333333332</v>
      </c>
      <c r="H150" s="57">
        <v>3</v>
      </c>
      <c r="I150" s="57"/>
      <c r="J150" s="57">
        <v>1</v>
      </c>
      <c r="K150" s="57">
        <v>5</v>
      </c>
      <c r="L150" s="57">
        <v>2.4499999999999997</v>
      </c>
      <c r="M150" s="57"/>
      <c r="N150" s="57">
        <v>4</v>
      </c>
      <c r="O150" s="58">
        <v>5</v>
      </c>
      <c r="P150" s="7">
        <f t="shared" si="5"/>
        <v>2</v>
      </c>
    </row>
    <row r="151" spans="1:16" ht="31.5" customHeight="1" x14ac:dyDescent="0.4">
      <c r="A151" s="11">
        <v>95</v>
      </c>
      <c r="B151" s="16" t="s">
        <v>152</v>
      </c>
      <c r="C151" s="16" t="s">
        <v>158</v>
      </c>
      <c r="D151" s="127"/>
      <c r="E151" s="20">
        <v>9111</v>
      </c>
      <c r="F151" s="19">
        <v>925</v>
      </c>
      <c r="G151" s="56">
        <f t="shared" si="4"/>
        <v>3.7285714285714286</v>
      </c>
      <c r="H151" s="57">
        <v>3</v>
      </c>
      <c r="I151" s="57">
        <v>3</v>
      </c>
      <c r="J151" s="57">
        <v>3</v>
      </c>
      <c r="K151" s="57">
        <v>4</v>
      </c>
      <c r="L151" s="57">
        <v>4.0999999999999996</v>
      </c>
      <c r="M151" s="57"/>
      <c r="N151" s="57">
        <v>5</v>
      </c>
      <c r="O151" s="58">
        <v>4</v>
      </c>
      <c r="P151" s="7">
        <f t="shared" si="5"/>
        <v>1</v>
      </c>
    </row>
    <row r="152" spans="1:16" ht="31.5" customHeight="1" x14ac:dyDescent="0.4">
      <c r="A152" s="11">
        <v>90</v>
      </c>
      <c r="B152" s="16" t="s">
        <v>152</v>
      </c>
      <c r="C152" s="16" t="s">
        <v>159</v>
      </c>
      <c r="D152" s="127"/>
      <c r="E152" s="20">
        <v>14526</v>
      </c>
      <c r="F152" s="19">
        <v>1081</v>
      </c>
      <c r="G152" s="56">
        <f t="shared" si="4"/>
        <v>3.3</v>
      </c>
      <c r="H152" s="57">
        <v>4</v>
      </c>
      <c r="I152" s="57">
        <v>3</v>
      </c>
      <c r="J152" s="57">
        <v>2</v>
      </c>
      <c r="K152" s="57">
        <v>4</v>
      </c>
      <c r="L152" s="57">
        <v>2.4000000000000004</v>
      </c>
      <c r="M152" s="57">
        <v>3</v>
      </c>
      <c r="N152" s="57">
        <v>3</v>
      </c>
      <c r="O152" s="58">
        <v>5</v>
      </c>
      <c r="P152" s="7">
        <f t="shared" si="5"/>
        <v>1</v>
      </c>
    </row>
    <row r="153" spans="1:16" ht="31.5" customHeight="1" x14ac:dyDescent="0.4">
      <c r="A153" s="11"/>
      <c r="B153" s="16" t="s">
        <v>152</v>
      </c>
      <c r="C153" s="16" t="s">
        <v>194</v>
      </c>
      <c r="D153" s="127"/>
      <c r="E153" s="20">
        <v>8005</v>
      </c>
      <c r="F153" s="19">
        <v>655</v>
      </c>
      <c r="G153" s="56">
        <f t="shared" si="4"/>
        <v>2.7250000000000001</v>
      </c>
      <c r="H153" s="57">
        <v>3</v>
      </c>
      <c r="I153" s="57"/>
      <c r="J153" s="57">
        <v>1</v>
      </c>
      <c r="K153" s="57">
        <v>4</v>
      </c>
      <c r="L153" s="57">
        <v>2.35</v>
      </c>
      <c r="M153" s="57"/>
      <c r="N153" s="57">
        <v>4</v>
      </c>
      <c r="O153" s="58">
        <v>2</v>
      </c>
      <c r="P153" s="7">
        <f t="shared" si="5"/>
        <v>0</v>
      </c>
    </row>
    <row r="154" spans="1:16" ht="31.5" customHeight="1" x14ac:dyDescent="0.4">
      <c r="A154" s="11">
        <v>103</v>
      </c>
      <c r="B154" s="16" t="s">
        <v>152</v>
      </c>
      <c r="C154" s="16" t="s">
        <v>160</v>
      </c>
      <c r="D154" s="127"/>
      <c r="E154" s="20">
        <v>998</v>
      </c>
      <c r="F154" s="19">
        <v>2046</v>
      </c>
      <c r="G154" s="56">
        <f t="shared" si="4"/>
        <v>3</v>
      </c>
      <c r="H154" s="57">
        <v>3</v>
      </c>
      <c r="I154" s="57">
        <v>3</v>
      </c>
      <c r="J154" s="57">
        <v>3</v>
      </c>
      <c r="K154" s="57">
        <v>4</v>
      </c>
      <c r="L154" s="57"/>
      <c r="M154" s="57"/>
      <c r="N154" s="57">
        <v>3</v>
      </c>
      <c r="O154" s="58">
        <v>2</v>
      </c>
      <c r="P154" s="7">
        <f t="shared" si="5"/>
        <v>0</v>
      </c>
    </row>
    <row r="155" spans="1:16" ht="31.5" customHeight="1" x14ac:dyDescent="0.4">
      <c r="A155" s="11">
        <v>96</v>
      </c>
      <c r="B155" s="16" t="s">
        <v>152</v>
      </c>
      <c r="C155" s="16" t="s">
        <v>161</v>
      </c>
      <c r="D155" s="127"/>
      <c r="E155" s="20">
        <v>0</v>
      </c>
      <c r="F155" s="19"/>
      <c r="G155" s="56">
        <f t="shared" si="4"/>
        <v>3.6583333333333332</v>
      </c>
      <c r="H155" s="57">
        <v>3</v>
      </c>
      <c r="I155" s="57"/>
      <c r="J155" s="57">
        <v>2</v>
      </c>
      <c r="K155" s="57">
        <v>5</v>
      </c>
      <c r="L155" s="57">
        <v>2.95</v>
      </c>
      <c r="M155" s="57"/>
      <c r="N155" s="57">
        <v>4</v>
      </c>
      <c r="O155" s="58">
        <v>5</v>
      </c>
      <c r="P155" s="7">
        <f t="shared" si="5"/>
        <v>2</v>
      </c>
    </row>
    <row r="156" spans="1:16" ht="31.5" customHeight="1" x14ac:dyDescent="0.4">
      <c r="A156" s="11">
        <v>98</v>
      </c>
      <c r="B156" s="16" t="s">
        <v>152</v>
      </c>
      <c r="C156" s="16" t="s">
        <v>162</v>
      </c>
      <c r="D156" s="127"/>
      <c r="E156" s="20">
        <v>36382</v>
      </c>
      <c r="F156" s="19">
        <v>1292</v>
      </c>
      <c r="G156" s="56">
        <f t="shared" si="4"/>
        <v>3.8000000000000003</v>
      </c>
      <c r="H156" s="57">
        <v>5</v>
      </c>
      <c r="I156" s="57">
        <v>3</v>
      </c>
      <c r="J156" s="57">
        <v>3</v>
      </c>
      <c r="K156" s="57">
        <v>5</v>
      </c>
      <c r="L156" s="57">
        <v>2.6</v>
      </c>
      <c r="M156" s="57"/>
      <c r="N156" s="57">
        <v>5</v>
      </c>
      <c r="O156" s="58">
        <v>3</v>
      </c>
      <c r="P156" s="7">
        <f t="shared" si="5"/>
        <v>3</v>
      </c>
    </row>
    <row r="157" spans="1:16" ht="31.5" customHeight="1" x14ac:dyDescent="0.4">
      <c r="A157" s="11"/>
      <c r="B157" s="16" t="s">
        <v>152</v>
      </c>
      <c r="C157" s="16" t="s">
        <v>197</v>
      </c>
      <c r="D157" s="127"/>
      <c r="E157" s="20">
        <v>13138</v>
      </c>
      <c r="F157" s="19">
        <v>43</v>
      </c>
      <c r="G157" s="56">
        <f t="shared" si="4"/>
        <v>3.3833333333333333</v>
      </c>
      <c r="H157" s="57">
        <v>3</v>
      </c>
      <c r="I157" s="57"/>
      <c r="J157" s="57">
        <v>2</v>
      </c>
      <c r="K157" s="57">
        <v>5</v>
      </c>
      <c r="L157" s="57">
        <v>2.3000000000000003</v>
      </c>
      <c r="M157" s="57"/>
      <c r="N157" s="57">
        <v>4</v>
      </c>
      <c r="O157" s="58">
        <v>4</v>
      </c>
      <c r="P157" s="7">
        <f t="shared" si="5"/>
        <v>1</v>
      </c>
    </row>
    <row r="158" spans="1:16" ht="31.5" customHeight="1" x14ac:dyDescent="0.4">
      <c r="A158" s="11">
        <v>93</v>
      </c>
      <c r="B158" s="16" t="s">
        <v>152</v>
      </c>
      <c r="C158" s="16" t="s">
        <v>165</v>
      </c>
      <c r="D158" s="127"/>
      <c r="E158" s="20">
        <v>19702</v>
      </c>
      <c r="F158" s="19">
        <v>1794</v>
      </c>
      <c r="G158" s="56">
        <f t="shared" si="4"/>
        <v>3.8374999999999999</v>
      </c>
      <c r="H158" s="57">
        <v>4</v>
      </c>
      <c r="I158" s="57">
        <v>3</v>
      </c>
      <c r="J158" s="57">
        <v>3</v>
      </c>
      <c r="K158" s="57">
        <v>5</v>
      </c>
      <c r="L158" s="57">
        <v>2.7</v>
      </c>
      <c r="M158" s="57">
        <v>5</v>
      </c>
      <c r="N158" s="57">
        <v>5</v>
      </c>
      <c r="O158" s="58">
        <v>3</v>
      </c>
      <c r="P158" s="7">
        <f t="shared" si="5"/>
        <v>3</v>
      </c>
    </row>
    <row r="159" spans="1:16" ht="31.5" customHeight="1" x14ac:dyDescent="0.4">
      <c r="A159" s="11">
        <v>97</v>
      </c>
      <c r="B159" s="16" t="s">
        <v>152</v>
      </c>
      <c r="C159" s="16" t="s">
        <v>166</v>
      </c>
      <c r="D159" s="127"/>
      <c r="E159" s="20">
        <v>17477</v>
      </c>
      <c r="F159" s="19">
        <v>913</v>
      </c>
      <c r="G159" s="56">
        <f t="shared" si="4"/>
        <v>3.35</v>
      </c>
      <c r="H159" s="57">
        <v>3</v>
      </c>
      <c r="I159" s="57">
        <v>3</v>
      </c>
      <c r="J159" s="57">
        <v>2</v>
      </c>
      <c r="K159" s="57">
        <v>4</v>
      </c>
      <c r="L159" s="57">
        <v>4.45</v>
      </c>
      <c r="M159" s="57"/>
      <c r="N159" s="57">
        <v>4</v>
      </c>
      <c r="O159" s="58">
        <v>3</v>
      </c>
      <c r="P159" s="7">
        <f t="shared" si="5"/>
        <v>0</v>
      </c>
    </row>
    <row r="160" spans="1:16" ht="31.5" customHeight="1" x14ac:dyDescent="0.4">
      <c r="A160" s="11"/>
      <c r="B160" s="16" t="s">
        <v>152</v>
      </c>
      <c r="C160" s="16" t="s">
        <v>198</v>
      </c>
      <c r="D160" s="127"/>
      <c r="E160" s="20">
        <v>0</v>
      </c>
      <c r="F160" s="19">
        <v>265</v>
      </c>
      <c r="G160" s="56">
        <f t="shared" si="4"/>
        <v>3.65</v>
      </c>
      <c r="H160" s="57">
        <v>3</v>
      </c>
      <c r="I160" s="57"/>
      <c r="J160" s="57"/>
      <c r="K160" s="57">
        <v>4</v>
      </c>
      <c r="L160" s="57">
        <v>2.25</v>
      </c>
      <c r="M160" s="57"/>
      <c r="N160" s="57">
        <v>5</v>
      </c>
      <c r="O160" s="58">
        <v>4</v>
      </c>
      <c r="P160" s="7">
        <f t="shared" si="5"/>
        <v>1</v>
      </c>
    </row>
    <row r="161" spans="1:16" ht="31.5" customHeight="1" x14ac:dyDescent="0.4">
      <c r="A161" s="11">
        <v>89</v>
      </c>
      <c r="B161" s="16" t="s">
        <v>152</v>
      </c>
      <c r="C161" s="16" t="s">
        <v>167</v>
      </c>
      <c r="D161" s="127"/>
      <c r="E161" s="20">
        <v>13811</v>
      </c>
      <c r="F161" s="19">
        <v>574</v>
      </c>
      <c r="G161" s="56">
        <f t="shared" si="4"/>
        <v>4</v>
      </c>
      <c r="H161" s="57">
        <v>3</v>
      </c>
      <c r="I161" s="57"/>
      <c r="J161" s="57">
        <v>3</v>
      </c>
      <c r="K161" s="57">
        <v>5</v>
      </c>
      <c r="L161" s="57"/>
      <c r="M161" s="57"/>
      <c r="N161" s="57">
        <v>5</v>
      </c>
      <c r="O161" s="58">
        <v>4</v>
      </c>
      <c r="P161" s="7">
        <f t="shared" si="5"/>
        <v>2</v>
      </c>
    </row>
    <row r="162" spans="1:16" x14ac:dyDescent="0.4">
      <c r="A162" s="11">
        <v>91</v>
      </c>
      <c r="B162" s="16" t="s">
        <v>152</v>
      </c>
      <c r="C162" s="16" t="s">
        <v>168</v>
      </c>
      <c r="D162" s="128"/>
      <c r="E162" s="20">
        <v>7000</v>
      </c>
      <c r="F162" s="22"/>
      <c r="G162" s="56">
        <f t="shared" si="4"/>
        <v>3.6166666666666667</v>
      </c>
      <c r="H162" s="57">
        <v>3</v>
      </c>
      <c r="I162" s="57"/>
      <c r="J162" s="57">
        <v>2</v>
      </c>
      <c r="K162" s="57">
        <v>5</v>
      </c>
      <c r="L162" s="57">
        <v>2.7</v>
      </c>
      <c r="M162" s="57"/>
      <c r="N162" s="57">
        <v>4</v>
      </c>
      <c r="O162" s="58">
        <v>5</v>
      </c>
      <c r="P162" s="7">
        <f t="shared" si="5"/>
        <v>2</v>
      </c>
    </row>
    <row r="163" spans="1:16" ht="31.5" customHeight="1" x14ac:dyDescent="0.4">
      <c r="A163" s="11">
        <v>111</v>
      </c>
      <c r="B163" s="16" t="s">
        <v>169</v>
      </c>
      <c r="C163" s="16" t="s">
        <v>170</v>
      </c>
      <c r="D163" s="31">
        <v>19122</v>
      </c>
      <c r="E163" s="20">
        <v>0</v>
      </c>
      <c r="F163" s="19">
        <v>875</v>
      </c>
      <c r="G163" s="56">
        <f t="shared" si="4"/>
        <v>3.7124999999999999</v>
      </c>
      <c r="H163" s="57">
        <v>3</v>
      </c>
      <c r="I163" s="57">
        <v>4</v>
      </c>
      <c r="J163" s="57">
        <v>3</v>
      </c>
      <c r="K163" s="57">
        <v>5</v>
      </c>
      <c r="L163" s="57">
        <v>2.7</v>
      </c>
      <c r="M163" s="57">
        <v>3</v>
      </c>
      <c r="N163" s="57">
        <v>5</v>
      </c>
      <c r="O163" s="58">
        <v>4</v>
      </c>
      <c r="P163" s="7">
        <f t="shared" si="5"/>
        <v>2</v>
      </c>
    </row>
    <row r="164" spans="1:16" ht="31.5" customHeight="1" x14ac:dyDescent="0.4">
      <c r="A164" s="11">
        <v>115</v>
      </c>
      <c r="B164" s="16" t="s">
        <v>169</v>
      </c>
      <c r="C164" s="16" t="s">
        <v>171</v>
      </c>
      <c r="D164" s="31">
        <v>100943</v>
      </c>
      <c r="E164" s="20">
        <v>155076.20550036334</v>
      </c>
      <c r="F164" s="19">
        <v>5107</v>
      </c>
      <c r="G164" s="56">
        <f t="shared" si="4"/>
        <v>4.1624999999999996</v>
      </c>
      <c r="H164" s="57">
        <v>4</v>
      </c>
      <c r="I164" s="57">
        <v>4</v>
      </c>
      <c r="J164" s="57">
        <v>4</v>
      </c>
      <c r="K164" s="57">
        <v>4</v>
      </c>
      <c r="L164" s="57">
        <v>3.3</v>
      </c>
      <c r="M164" s="57">
        <v>5</v>
      </c>
      <c r="N164" s="57">
        <v>5</v>
      </c>
      <c r="O164" s="58">
        <v>4</v>
      </c>
      <c r="P164" s="7">
        <f t="shared" si="5"/>
        <v>2</v>
      </c>
    </row>
    <row r="165" spans="1:16" ht="31.5" customHeight="1" x14ac:dyDescent="0.4">
      <c r="A165" s="11">
        <v>121</v>
      </c>
      <c r="B165" s="16" t="s">
        <v>169</v>
      </c>
      <c r="C165" s="16" t="s">
        <v>172</v>
      </c>
      <c r="D165" s="31">
        <v>12391</v>
      </c>
      <c r="E165" s="20">
        <v>12685.321758611033</v>
      </c>
      <c r="F165" s="19"/>
      <c r="G165" s="56">
        <f t="shared" si="4"/>
        <v>3.65</v>
      </c>
      <c r="H165" s="57">
        <v>3</v>
      </c>
      <c r="I165" s="57">
        <v>3</v>
      </c>
      <c r="J165" s="57">
        <v>4</v>
      </c>
      <c r="K165" s="57">
        <v>4</v>
      </c>
      <c r="L165" s="57">
        <v>4.2</v>
      </c>
      <c r="M165" s="57">
        <v>1</v>
      </c>
      <c r="N165" s="57">
        <v>5</v>
      </c>
      <c r="O165" s="58">
        <v>5</v>
      </c>
      <c r="P165" s="7">
        <f t="shared" si="5"/>
        <v>2</v>
      </c>
    </row>
    <row r="166" spans="1:16" ht="31.5" customHeight="1" x14ac:dyDescent="0.4">
      <c r="A166" s="11">
        <v>122</v>
      </c>
      <c r="B166" s="16" t="s">
        <v>169</v>
      </c>
      <c r="C166" s="16" t="s">
        <v>160</v>
      </c>
      <c r="D166" s="31">
        <v>15039</v>
      </c>
      <c r="E166" s="20">
        <v>13215.674999999999</v>
      </c>
      <c r="F166" s="19"/>
      <c r="G166" s="56">
        <f t="shared" si="4"/>
        <v>3.3187500000000001</v>
      </c>
      <c r="H166" s="57">
        <v>3</v>
      </c>
      <c r="I166" s="57">
        <v>3</v>
      </c>
      <c r="J166" s="57">
        <v>3</v>
      </c>
      <c r="K166" s="57">
        <v>4</v>
      </c>
      <c r="L166" s="57">
        <v>2.5499999999999998</v>
      </c>
      <c r="M166" s="57">
        <v>1</v>
      </c>
      <c r="N166" s="57">
        <v>5</v>
      </c>
      <c r="O166" s="58">
        <v>5</v>
      </c>
      <c r="P166" s="7">
        <f t="shared" si="5"/>
        <v>2</v>
      </c>
    </row>
    <row r="167" spans="1:16" ht="31.5" customHeight="1" x14ac:dyDescent="0.4">
      <c r="A167" s="11">
        <v>123</v>
      </c>
      <c r="B167" s="16" t="s">
        <v>169</v>
      </c>
      <c r="C167" s="16" t="s">
        <v>173</v>
      </c>
      <c r="D167" s="31">
        <v>12378</v>
      </c>
      <c r="E167" s="20">
        <v>0</v>
      </c>
      <c r="F167" s="19">
        <v>3039</v>
      </c>
      <c r="G167" s="56">
        <f t="shared" si="4"/>
        <v>3.9624999999999999</v>
      </c>
      <c r="H167" s="57">
        <v>3</v>
      </c>
      <c r="I167" s="57">
        <v>4</v>
      </c>
      <c r="J167" s="57">
        <v>4</v>
      </c>
      <c r="K167" s="57">
        <v>5</v>
      </c>
      <c r="L167" s="57">
        <v>2.7</v>
      </c>
      <c r="M167" s="57">
        <v>4</v>
      </c>
      <c r="N167" s="57">
        <v>4</v>
      </c>
      <c r="O167" s="58">
        <v>5</v>
      </c>
      <c r="P167" s="7">
        <f t="shared" si="5"/>
        <v>2</v>
      </c>
    </row>
    <row r="168" spans="1:16" ht="31.5" customHeight="1" x14ac:dyDescent="0.4">
      <c r="A168" s="11">
        <v>125</v>
      </c>
      <c r="B168" s="16" t="s">
        <v>169</v>
      </c>
      <c r="C168" s="16" t="s">
        <v>174</v>
      </c>
      <c r="D168" s="31">
        <v>65885</v>
      </c>
      <c r="E168" s="20">
        <v>57830.024999999994</v>
      </c>
      <c r="F168" s="19"/>
      <c r="G168" s="56">
        <f t="shared" si="4"/>
        <v>3.8214285714285716</v>
      </c>
      <c r="H168" s="57">
        <v>3</v>
      </c>
      <c r="I168" s="57">
        <v>4</v>
      </c>
      <c r="J168" s="57">
        <v>4</v>
      </c>
      <c r="K168" s="57">
        <v>5</v>
      </c>
      <c r="L168" s="57">
        <v>2.75</v>
      </c>
      <c r="M168" s="57"/>
      <c r="N168" s="57">
        <v>4</v>
      </c>
      <c r="O168" s="58">
        <v>4</v>
      </c>
      <c r="P168" s="7">
        <f t="shared" si="5"/>
        <v>1</v>
      </c>
    </row>
    <row r="169" spans="1:16" ht="31.5" customHeight="1" x14ac:dyDescent="0.4">
      <c r="A169" s="11">
        <v>127</v>
      </c>
      <c r="B169" s="16" t="s">
        <v>169</v>
      </c>
      <c r="C169" s="16" t="s">
        <v>175</v>
      </c>
      <c r="D169" s="31">
        <v>16133</v>
      </c>
      <c r="E169" s="20">
        <v>0</v>
      </c>
      <c r="F169" s="19"/>
      <c r="G169" s="56">
        <f t="shared" si="4"/>
        <v>3.7625000000000002</v>
      </c>
      <c r="H169" s="57">
        <v>3</v>
      </c>
      <c r="I169" s="57">
        <v>4</v>
      </c>
      <c r="J169" s="57">
        <v>3</v>
      </c>
      <c r="K169" s="57">
        <v>4</v>
      </c>
      <c r="L169" s="57">
        <v>3.1</v>
      </c>
      <c r="M169" s="57">
        <v>5</v>
      </c>
      <c r="N169" s="57">
        <v>4</v>
      </c>
      <c r="O169" s="58">
        <v>4</v>
      </c>
      <c r="P169" s="7">
        <f t="shared" si="5"/>
        <v>1</v>
      </c>
    </row>
    <row r="170" spans="1:16" ht="31.5" customHeight="1" x14ac:dyDescent="0.4">
      <c r="A170" s="11">
        <v>174</v>
      </c>
      <c r="B170" s="16" t="s">
        <v>169</v>
      </c>
      <c r="C170" s="16" t="s">
        <v>176</v>
      </c>
      <c r="D170" s="31"/>
      <c r="E170" s="20">
        <v>0</v>
      </c>
      <c r="F170" s="19"/>
      <c r="G170" s="56">
        <f t="shared" si="4"/>
        <v>4.04</v>
      </c>
      <c r="H170" s="57">
        <v>4</v>
      </c>
      <c r="I170" s="57">
        <v>4</v>
      </c>
      <c r="J170" s="57"/>
      <c r="K170" s="57">
        <v>4</v>
      </c>
      <c r="L170" s="57">
        <v>3.2</v>
      </c>
      <c r="M170" s="57"/>
      <c r="N170" s="57"/>
      <c r="O170" s="58">
        <v>5</v>
      </c>
      <c r="P170" s="7">
        <f t="shared" si="5"/>
        <v>1</v>
      </c>
    </row>
    <row r="171" spans="1:16" ht="31.5" customHeight="1" x14ac:dyDescent="0.4">
      <c r="A171" s="11">
        <v>134</v>
      </c>
      <c r="B171" s="16" t="s">
        <v>169</v>
      </c>
      <c r="C171" s="16" t="s">
        <v>177</v>
      </c>
      <c r="D171" s="31">
        <v>24853</v>
      </c>
      <c r="E171" s="20">
        <v>0</v>
      </c>
      <c r="F171" s="19">
        <v>366</v>
      </c>
      <c r="G171" s="56">
        <f t="shared" si="4"/>
        <v>3.9142857142857141</v>
      </c>
      <c r="H171" s="57">
        <v>3</v>
      </c>
      <c r="I171" s="57">
        <v>4</v>
      </c>
      <c r="J171" s="57">
        <v>3</v>
      </c>
      <c r="K171" s="57">
        <v>5</v>
      </c>
      <c r="L171" s="57">
        <v>3.4000000000000004</v>
      </c>
      <c r="M171" s="57"/>
      <c r="N171" s="57">
        <v>5</v>
      </c>
      <c r="O171" s="58">
        <v>4</v>
      </c>
      <c r="P171" s="7">
        <f t="shared" si="5"/>
        <v>2</v>
      </c>
    </row>
    <row r="172" spans="1:16" x14ac:dyDescent="0.4">
      <c r="A172" s="11">
        <v>28</v>
      </c>
      <c r="B172" s="16" t="s">
        <v>192</v>
      </c>
      <c r="C172" s="18" t="s">
        <v>93</v>
      </c>
      <c r="D172" s="126">
        <v>8300</v>
      </c>
      <c r="E172" s="20">
        <v>0</v>
      </c>
      <c r="F172" s="19"/>
      <c r="G172" s="56">
        <f t="shared" si="4"/>
        <v>3.7071428571428569</v>
      </c>
      <c r="H172" s="57">
        <v>3</v>
      </c>
      <c r="I172" s="57">
        <v>4</v>
      </c>
      <c r="J172" s="57"/>
      <c r="K172" s="57">
        <v>5</v>
      </c>
      <c r="L172" s="57">
        <v>2.95</v>
      </c>
      <c r="M172" s="57">
        <v>4</v>
      </c>
      <c r="N172" s="57">
        <v>3</v>
      </c>
      <c r="O172" s="58">
        <v>4</v>
      </c>
      <c r="P172" s="7">
        <f t="shared" si="5"/>
        <v>1</v>
      </c>
    </row>
    <row r="173" spans="1:16" x14ac:dyDescent="0.4">
      <c r="A173" s="11">
        <v>87</v>
      </c>
      <c r="B173" s="16" t="s">
        <v>192</v>
      </c>
      <c r="C173" s="16" t="s">
        <v>203</v>
      </c>
      <c r="D173" s="127"/>
      <c r="E173" s="20">
        <v>6500</v>
      </c>
      <c r="F173" s="19"/>
      <c r="G173" s="56">
        <f t="shared" si="4"/>
        <v>3.4142857142857141</v>
      </c>
      <c r="H173" s="57">
        <v>3</v>
      </c>
      <c r="I173" s="57">
        <v>4</v>
      </c>
      <c r="J173" s="57"/>
      <c r="K173" s="57">
        <v>4</v>
      </c>
      <c r="L173" s="57">
        <v>2.9</v>
      </c>
      <c r="M173" s="57">
        <v>3</v>
      </c>
      <c r="N173" s="57">
        <v>4</v>
      </c>
      <c r="O173" s="58">
        <v>3</v>
      </c>
      <c r="P173" s="7">
        <f t="shared" si="5"/>
        <v>0</v>
      </c>
    </row>
    <row r="174" spans="1:16" x14ac:dyDescent="0.4">
      <c r="A174" s="11"/>
      <c r="B174" s="16" t="s">
        <v>192</v>
      </c>
      <c r="C174" s="16" t="s">
        <v>204</v>
      </c>
      <c r="D174" s="127"/>
      <c r="E174" s="20">
        <v>0</v>
      </c>
      <c r="F174" s="19"/>
      <c r="G174" s="56">
        <f t="shared" si="4"/>
        <v>2.7583333333333333</v>
      </c>
      <c r="H174" s="57">
        <v>2</v>
      </c>
      <c r="I174" s="57">
        <v>2</v>
      </c>
      <c r="J174" s="57"/>
      <c r="K174" s="57">
        <v>3</v>
      </c>
      <c r="L174" s="57">
        <v>2.5499999999999998</v>
      </c>
      <c r="M174" s="57"/>
      <c r="N174" s="57">
        <v>5</v>
      </c>
      <c r="O174" s="58">
        <v>2</v>
      </c>
      <c r="P174" s="7">
        <f t="shared" si="5"/>
        <v>1</v>
      </c>
    </row>
    <row r="175" spans="1:16" ht="31.5" customHeight="1" x14ac:dyDescent="0.4">
      <c r="A175" s="11">
        <v>92</v>
      </c>
      <c r="B175" s="16" t="s">
        <v>192</v>
      </c>
      <c r="C175" s="16" t="s">
        <v>156</v>
      </c>
      <c r="D175" s="127"/>
      <c r="E175" s="20">
        <v>0</v>
      </c>
      <c r="F175" s="19"/>
      <c r="G175" s="56">
        <f t="shared" si="4"/>
        <v>3.4833333333333329</v>
      </c>
      <c r="H175" s="57">
        <v>4</v>
      </c>
      <c r="I175" s="57">
        <v>4</v>
      </c>
      <c r="J175" s="57"/>
      <c r="K175" s="57">
        <v>3</v>
      </c>
      <c r="L175" s="57">
        <v>1.9000000000000001</v>
      </c>
      <c r="M175" s="57"/>
      <c r="N175" s="57">
        <v>5</v>
      </c>
      <c r="O175" s="58">
        <v>3</v>
      </c>
      <c r="P175" s="7">
        <f t="shared" si="5"/>
        <v>1</v>
      </c>
    </row>
    <row r="176" spans="1:16" x14ac:dyDescent="0.4">
      <c r="A176" s="11">
        <v>100</v>
      </c>
      <c r="B176" s="16" t="s">
        <v>192</v>
      </c>
      <c r="C176" s="16" t="s">
        <v>157</v>
      </c>
      <c r="D176" s="127"/>
      <c r="E176" s="20">
        <v>0</v>
      </c>
      <c r="F176" s="19"/>
      <c r="G176" s="56">
        <f t="shared" si="4"/>
        <v>4.05</v>
      </c>
      <c r="H176" s="57">
        <v>4</v>
      </c>
      <c r="I176" s="57">
        <v>4</v>
      </c>
      <c r="J176" s="57"/>
      <c r="K176" s="57">
        <v>5</v>
      </c>
      <c r="L176" s="57">
        <v>3.3</v>
      </c>
      <c r="M176" s="57"/>
      <c r="N176" s="57">
        <v>3</v>
      </c>
      <c r="O176" s="58">
        <v>5</v>
      </c>
      <c r="P176" s="7">
        <f t="shared" si="5"/>
        <v>2</v>
      </c>
    </row>
    <row r="177" spans="1:16" x14ac:dyDescent="0.4">
      <c r="A177" s="11">
        <v>22</v>
      </c>
      <c r="B177" s="16" t="s">
        <v>192</v>
      </c>
      <c r="C177" s="16" t="s">
        <v>95</v>
      </c>
      <c r="D177" s="127"/>
      <c r="E177" s="20">
        <v>0</v>
      </c>
      <c r="F177" s="19"/>
      <c r="G177" s="56">
        <f t="shared" si="4"/>
        <v>3.5749999999999997</v>
      </c>
      <c r="H177" s="57">
        <v>3</v>
      </c>
      <c r="I177" s="57">
        <v>3</v>
      </c>
      <c r="J177" s="57"/>
      <c r="K177" s="57">
        <v>3</v>
      </c>
      <c r="L177" s="57">
        <v>3.4499999999999997</v>
      </c>
      <c r="M177" s="57"/>
      <c r="N177" s="57">
        <v>5</v>
      </c>
      <c r="O177" s="58">
        <v>4</v>
      </c>
      <c r="P177" s="7">
        <f t="shared" si="5"/>
        <v>1</v>
      </c>
    </row>
    <row r="178" spans="1:16" ht="31.5" customHeight="1" x14ac:dyDescent="0.4">
      <c r="A178" s="11"/>
      <c r="B178" s="16" t="s">
        <v>192</v>
      </c>
      <c r="C178" s="16" t="s">
        <v>205</v>
      </c>
      <c r="D178" s="127"/>
      <c r="E178" s="20"/>
      <c r="F178" s="19"/>
      <c r="G178" s="56">
        <f t="shared" si="4"/>
        <v>2.4500000000000002</v>
      </c>
      <c r="H178" s="57">
        <v>2</v>
      </c>
      <c r="I178" s="57">
        <v>2</v>
      </c>
      <c r="J178" s="57"/>
      <c r="K178" s="57">
        <v>3</v>
      </c>
      <c r="L178" s="57">
        <v>2.25</v>
      </c>
      <c r="M178" s="57"/>
      <c r="N178" s="57"/>
      <c r="O178" s="58">
        <v>3</v>
      </c>
      <c r="P178" s="7">
        <f t="shared" si="5"/>
        <v>0</v>
      </c>
    </row>
    <row r="179" spans="1:16" x14ac:dyDescent="0.4">
      <c r="A179" s="11">
        <v>86</v>
      </c>
      <c r="B179" s="16" t="s">
        <v>192</v>
      </c>
      <c r="C179" s="16" t="s">
        <v>134</v>
      </c>
      <c r="D179" s="127"/>
      <c r="E179" s="20">
        <v>20000</v>
      </c>
      <c r="F179" s="19"/>
      <c r="G179" s="59">
        <f t="shared" si="4"/>
        <v>3.7250000000000001</v>
      </c>
      <c r="H179" s="60">
        <v>3</v>
      </c>
      <c r="I179" s="60">
        <v>4</v>
      </c>
      <c r="J179" s="57"/>
      <c r="K179" s="60">
        <v>4</v>
      </c>
      <c r="L179" s="60">
        <v>2.35</v>
      </c>
      <c r="M179" s="62"/>
      <c r="N179" s="60">
        <v>5</v>
      </c>
      <c r="O179" s="61">
        <v>4</v>
      </c>
      <c r="P179" s="7">
        <f t="shared" si="5"/>
        <v>1</v>
      </c>
    </row>
    <row r="180" spans="1:16" ht="31.5" customHeight="1" x14ac:dyDescent="0.4">
      <c r="A180" s="11"/>
      <c r="B180" s="16" t="s">
        <v>192</v>
      </c>
      <c r="C180" s="16" t="s">
        <v>193</v>
      </c>
      <c r="D180" s="127"/>
      <c r="E180" s="20"/>
      <c r="F180" s="19"/>
      <c r="G180" s="56">
        <f t="shared" si="4"/>
        <v>3.47</v>
      </c>
      <c r="H180" s="57">
        <v>2</v>
      </c>
      <c r="I180" s="57">
        <v>3</v>
      </c>
      <c r="J180" s="57"/>
      <c r="K180" s="57">
        <v>5</v>
      </c>
      <c r="L180" s="57">
        <v>2.35</v>
      </c>
      <c r="M180" s="57"/>
      <c r="N180" s="57"/>
      <c r="O180" s="58">
        <v>5</v>
      </c>
      <c r="P180" s="7">
        <f t="shared" si="5"/>
        <v>2</v>
      </c>
    </row>
    <row r="181" spans="1:16" x14ac:dyDescent="0.4">
      <c r="A181" s="11"/>
      <c r="B181" s="16" t="s">
        <v>192</v>
      </c>
      <c r="C181" s="16" t="s">
        <v>211</v>
      </c>
      <c r="D181" s="127"/>
      <c r="E181" s="20"/>
      <c r="F181" s="19"/>
      <c r="G181" s="56">
        <f t="shared" si="4"/>
        <v>3.95</v>
      </c>
      <c r="H181" s="57">
        <v>4</v>
      </c>
      <c r="I181" s="57">
        <v>3</v>
      </c>
      <c r="J181" s="57"/>
      <c r="K181" s="57">
        <v>5</v>
      </c>
      <c r="L181" s="57">
        <v>2.75</v>
      </c>
      <c r="M181" s="57"/>
      <c r="N181" s="57"/>
      <c r="O181" s="58">
        <v>5</v>
      </c>
      <c r="P181" s="7">
        <f t="shared" si="5"/>
        <v>2</v>
      </c>
    </row>
    <row r="182" spans="1:16" ht="31.5" customHeight="1" x14ac:dyDescent="0.4">
      <c r="A182" s="11">
        <v>21</v>
      </c>
      <c r="B182" s="16" t="s">
        <v>192</v>
      </c>
      <c r="C182" s="16" t="s">
        <v>96</v>
      </c>
      <c r="D182" s="127"/>
      <c r="E182" s="20">
        <v>0</v>
      </c>
      <c r="F182" s="19"/>
      <c r="G182" s="56">
        <f t="shared" si="4"/>
        <v>3.15</v>
      </c>
      <c r="H182" s="57">
        <v>3</v>
      </c>
      <c r="I182" s="57">
        <v>3</v>
      </c>
      <c r="J182" s="57"/>
      <c r="K182" s="57">
        <v>3</v>
      </c>
      <c r="L182" s="57">
        <v>1.9000000000000001</v>
      </c>
      <c r="M182" s="57"/>
      <c r="N182" s="57">
        <v>5</v>
      </c>
      <c r="O182" s="58">
        <v>3</v>
      </c>
      <c r="P182" s="7">
        <f t="shared" si="5"/>
        <v>1</v>
      </c>
    </row>
    <row r="183" spans="1:16" ht="31.5" customHeight="1" x14ac:dyDescent="0.4">
      <c r="A183" s="11">
        <v>85</v>
      </c>
      <c r="B183" s="16" t="s">
        <v>192</v>
      </c>
      <c r="C183" s="16" t="s">
        <v>163</v>
      </c>
      <c r="D183" s="127"/>
      <c r="E183" s="20">
        <v>0</v>
      </c>
      <c r="F183" s="19"/>
      <c r="G183" s="56">
        <f t="shared" si="4"/>
        <v>3.65</v>
      </c>
      <c r="H183" s="57">
        <v>4</v>
      </c>
      <c r="I183" s="57">
        <v>4</v>
      </c>
      <c r="J183" s="57"/>
      <c r="K183" s="57">
        <v>4</v>
      </c>
      <c r="L183" s="57">
        <v>1.9000000000000001</v>
      </c>
      <c r="M183" s="57"/>
      <c r="N183" s="57">
        <v>3</v>
      </c>
      <c r="O183" s="58">
        <v>5</v>
      </c>
      <c r="P183" s="7">
        <f t="shared" si="5"/>
        <v>1</v>
      </c>
    </row>
    <row r="184" spans="1:16" x14ac:dyDescent="0.4">
      <c r="A184" s="11">
        <v>102</v>
      </c>
      <c r="B184" s="16" t="s">
        <v>192</v>
      </c>
      <c r="C184" s="16" t="s">
        <v>164</v>
      </c>
      <c r="D184" s="127"/>
      <c r="E184" s="20">
        <v>0</v>
      </c>
      <c r="F184" s="19"/>
      <c r="G184" s="56">
        <f t="shared" si="4"/>
        <v>3.1833333333333336</v>
      </c>
      <c r="H184" s="57">
        <v>3</v>
      </c>
      <c r="I184" s="57">
        <v>3</v>
      </c>
      <c r="J184" s="57"/>
      <c r="K184" s="57">
        <v>4</v>
      </c>
      <c r="L184" s="57">
        <v>4.0999999999999996</v>
      </c>
      <c r="M184" s="57"/>
      <c r="N184" s="57">
        <v>3</v>
      </c>
      <c r="O184" s="58">
        <v>2</v>
      </c>
      <c r="P184" s="7">
        <f t="shared" si="5"/>
        <v>0</v>
      </c>
    </row>
    <row r="185" spans="1:16" ht="31.5" customHeight="1" x14ac:dyDescent="0.4">
      <c r="A185" s="11">
        <v>29</v>
      </c>
      <c r="B185" s="16" t="s">
        <v>192</v>
      </c>
      <c r="C185" s="16" t="s">
        <v>101</v>
      </c>
      <c r="D185" s="128"/>
      <c r="E185" s="20">
        <v>0</v>
      </c>
      <c r="F185" s="19"/>
      <c r="G185" s="56">
        <f t="shared" si="4"/>
        <v>3.2166666666666668</v>
      </c>
      <c r="H185" s="57">
        <v>2</v>
      </c>
      <c r="I185" s="57">
        <v>3</v>
      </c>
      <c r="J185" s="57"/>
      <c r="K185" s="57">
        <v>3</v>
      </c>
      <c r="L185" s="57">
        <v>2.3000000000000003</v>
      </c>
      <c r="M185" s="57"/>
      <c r="N185" s="57">
        <v>5</v>
      </c>
      <c r="O185" s="58">
        <v>4</v>
      </c>
      <c r="P185" s="7">
        <f t="shared" si="5"/>
        <v>1</v>
      </c>
    </row>
    <row r="186" spans="1:16" ht="31.5" customHeight="1" x14ac:dyDescent="0.4">
      <c r="A186" s="11">
        <v>44</v>
      </c>
      <c r="B186" s="16" t="s">
        <v>178</v>
      </c>
      <c r="C186" s="16" t="s">
        <v>179</v>
      </c>
      <c r="D186" s="126">
        <v>318</v>
      </c>
      <c r="E186" s="20">
        <v>0</v>
      </c>
      <c r="F186" s="20"/>
      <c r="G186" s="56">
        <f t="shared" si="4"/>
        <v>3.4624999999999999</v>
      </c>
      <c r="H186" s="57">
        <v>3</v>
      </c>
      <c r="I186" s="57">
        <v>5</v>
      </c>
      <c r="J186" s="57"/>
      <c r="K186" s="57"/>
      <c r="L186" s="57">
        <v>2.8499999999999996</v>
      </c>
      <c r="M186" s="57"/>
      <c r="N186" s="57"/>
      <c r="O186" s="58">
        <v>3</v>
      </c>
      <c r="P186" s="7">
        <f t="shared" si="5"/>
        <v>1</v>
      </c>
    </row>
    <row r="187" spans="1:16" ht="31.5" customHeight="1" x14ac:dyDescent="0.4">
      <c r="A187" s="11">
        <v>50</v>
      </c>
      <c r="B187" s="16" t="s">
        <v>178</v>
      </c>
      <c r="C187" s="16" t="s">
        <v>180</v>
      </c>
      <c r="D187" s="127"/>
      <c r="E187" s="20">
        <v>0</v>
      </c>
      <c r="F187" s="20"/>
      <c r="G187" s="56">
        <f t="shared" si="4"/>
        <v>3.8233333333333333</v>
      </c>
      <c r="H187" s="57">
        <v>3</v>
      </c>
      <c r="I187" s="57">
        <v>4.666666666666667</v>
      </c>
      <c r="J187" s="57"/>
      <c r="K187" s="57"/>
      <c r="L187" s="57">
        <v>3.4499999999999997</v>
      </c>
      <c r="M187" s="57"/>
      <c r="N187" s="57">
        <v>5</v>
      </c>
      <c r="O187" s="58">
        <v>3</v>
      </c>
      <c r="P187" s="7">
        <f t="shared" si="5"/>
        <v>1</v>
      </c>
    </row>
    <row r="188" spans="1:16" ht="31.5" customHeight="1" x14ac:dyDescent="0.4">
      <c r="A188" s="11">
        <v>51</v>
      </c>
      <c r="B188" s="16" t="s">
        <v>178</v>
      </c>
      <c r="C188" s="16" t="s">
        <v>181</v>
      </c>
      <c r="D188" s="127"/>
      <c r="E188" s="20">
        <v>0</v>
      </c>
      <c r="F188" s="20"/>
      <c r="G188" s="56">
        <f t="shared" si="4"/>
        <v>3.4899999999999998</v>
      </c>
      <c r="H188" s="57">
        <v>3</v>
      </c>
      <c r="I188" s="57">
        <v>4</v>
      </c>
      <c r="J188" s="57"/>
      <c r="K188" s="57"/>
      <c r="L188" s="57">
        <v>2.4499999999999997</v>
      </c>
      <c r="M188" s="57"/>
      <c r="N188" s="57">
        <v>5</v>
      </c>
      <c r="O188" s="58">
        <v>3</v>
      </c>
      <c r="P188" s="7">
        <f t="shared" si="5"/>
        <v>1</v>
      </c>
    </row>
    <row r="189" spans="1:16" ht="31.5" customHeight="1" x14ac:dyDescent="0.4">
      <c r="A189" s="11">
        <v>49</v>
      </c>
      <c r="B189" s="16" t="s">
        <v>178</v>
      </c>
      <c r="C189" s="16" t="s">
        <v>134</v>
      </c>
      <c r="D189" s="127"/>
      <c r="E189" s="20">
        <v>0</v>
      </c>
      <c r="F189" s="20"/>
      <c r="G189" s="56">
        <f t="shared" si="4"/>
        <v>4.3</v>
      </c>
      <c r="H189" s="57">
        <v>3</v>
      </c>
      <c r="I189" s="57">
        <v>5</v>
      </c>
      <c r="J189" s="57"/>
      <c r="K189" s="57"/>
      <c r="L189" s="57">
        <v>3.5</v>
      </c>
      <c r="M189" s="57"/>
      <c r="N189" s="57">
        <v>5</v>
      </c>
      <c r="O189" s="58">
        <v>5</v>
      </c>
      <c r="P189" s="7">
        <f t="shared" si="5"/>
        <v>3</v>
      </c>
    </row>
    <row r="190" spans="1:16" ht="31.5" customHeight="1" x14ac:dyDescent="0.4">
      <c r="A190" s="11">
        <v>47</v>
      </c>
      <c r="B190" s="16" t="s">
        <v>178</v>
      </c>
      <c r="C190" s="16" t="s">
        <v>182</v>
      </c>
      <c r="D190" s="127"/>
      <c r="E190" s="20">
        <v>0</v>
      </c>
      <c r="F190" s="20"/>
      <c r="G190" s="56">
        <f t="shared" si="4"/>
        <v>3.3055555555555558</v>
      </c>
      <c r="H190" s="57">
        <v>3</v>
      </c>
      <c r="I190" s="57">
        <v>4.3333333333333339</v>
      </c>
      <c r="J190" s="57">
        <v>1</v>
      </c>
      <c r="K190" s="57"/>
      <c r="L190" s="57">
        <v>2.5</v>
      </c>
      <c r="M190" s="57"/>
      <c r="N190" s="57">
        <v>5</v>
      </c>
      <c r="O190" s="58">
        <v>4</v>
      </c>
      <c r="P190" s="7">
        <f t="shared" si="5"/>
        <v>1</v>
      </c>
    </row>
    <row r="191" spans="1:16" x14ac:dyDescent="0.4">
      <c r="A191" s="11">
        <v>46</v>
      </c>
      <c r="B191" s="16" t="s">
        <v>178</v>
      </c>
      <c r="C191" s="16" t="s">
        <v>183</v>
      </c>
      <c r="D191" s="127"/>
      <c r="E191" s="20"/>
      <c r="F191" s="20"/>
      <c r="G191" s="56">
        <f t="shared" si="4"/>
        <v>4</v>
      </c>
      <c r="H191" s="57">
        <v>3</v>
      </c>
      <c r="I191" s="57">
        <v>5</v>
      </c>
      <c r="J191" s="57"/>
      <c r="K191" s="57"/>
      <c r="L191" s="57">
        <v>3</v>
      </c>
      <c r="M191" s="57"/>
      <c r="N191" s="57">
        <v>5</v>
      </c>
      <c r="O191" s="58">
        <v>4</v>
      </c>
      <c r="P191" s="7">
        <f t="shared" si="5"/>
        <v>2</v>
      </c>
    </row>
    <row r="192" spans="1:16" x14ac:dyDescent="0.4">
      <c r="A192" s="11">
        <v>48</v>
      </c>
      <c r="B192" s="16" t="s">
        <v>178</v>
      </c>
      <c r="C192" s="16" t="s">
        <v>184</v>
      </c>
      <c r="D192" s="127"/>
      <c r="E192" s="20">
        <v>0</v>
      </c>
      <c r="F192" s="20"/>
      <c r="G192" s="56">
        <f t="shared" si="4"/>
        <v>3.2708333333333335</v>
      </c>
      <c r="H192" s="57">
        <v>3</v>
      </c>
      <c r="I192" s="57">
        <v>4.3333333333333339</v>
      </c>
      <c r="J192" s="57"/>
      <c r="K192" s="57"/>
      <c r="L192" s="57">
        <v>2.75</v>
      </c>
      <c r="M192" s="57"/>
      <c r="N192" s="57"/>
      <c r="O192" s="58">
        <v>3</v>
      </c>
      <c r="P192" s="7">
        <f t="shared" si="5"/>
        <v>0</v>
      </c>
    </row>
    <row r="193" spans="1:16" x14ac:dyDescent="0.4">
      <c r="A193" s="11">
        <v>45</v>
      </c>
      <c r="B193" s="16" t="s">
        <v>178</v>
      </c>
      <c r="C193" s="16" t="s">
        <v>185</v>
      </c>
      <c r="D193" s="127"/>
      <c r="E193" s="20">
        <v>0</v>
      </c>
      <c r="F193" s="20"/>
      <c r="G193" s="56">
        <f t="shared" si="4"/>
        <v>3.1111111111111112</v>
      </c>
      <c r="H193" s="57">
        <v>3</v>
      </c>
      <c r="I193" s="57">
        <v>4.3333333333333339</v>
      </c>
      <c r="J193" s="57"/>
      <c r="K193" s="57"/>
      <c r="L193" s="57"/>
      <c r="M193" s="57"/>
      <c r="N193" s="57"/>
      <c r="O193" s="58">
        <v>2</v>
      </c>
      <c r="P193" s="7">
        <f t="shared" si="5"/>
        <v>0</v>
      </c>
    </row>
    <row r="194" spans="1:16" ht="32.25" thickBot="1" x14ac:dyDescent="0.45">
      <c r="A194" s="36"/>
      <c r="B194" s="39"/>
      <c r="C194" s="37"/>
      <c r="D194" s="38"/>
      <c r="E194" s="38"/>
      <c r="F194" s="38"/>
      <c r="G194" s="69"/>
      <c r="H194" s="70"/>
      <c r="I194" s="70"/>
      <c r="J194" s="70"/>
      <c r="K194" s="70"/>
      <c r="L194" s="70"/>
      <c r="M194" s="70"/>
      <c r="N194" s="70"/>
      <c r="O194" s="71"/>
    </row>
    <row r="195" spans="1:16" ht="33" thickTop="1" thickBot="1" x14ac:dyDescent="0.55000000000000004">
      <c r="A195" s="12"/>
      <c r="B195" s="43" t="s">
        <v>212</v>
      </c>
      <c r="C195" s="43"/>
      <c r="D195" s="32">
        <v>2225557</v>
      </c>
      <c r="E195" s="32">
        <v>1966554.5272589743</v>
      </c>
      <c r="F195" s="32">
        <v>105020</v>
      </c>
      <c r="G195" s="72">
        <f>AVERAGE(G3:G193)</f>
        <v>3.4803264979639326</v>
      </c>
      <c r="H195" s="73">
        <f>AVERAGE(H3:H193)</f>
        <v>3.0263157894736841</v>
      </c>
      <c r="I195" s="73">
        <f t="shared" ref="I195:O195" si="6">AVERAGE(I3:I193)</f>
        <v>3.6592592592592599</v>
      </c>
      <c r="J195" s="73">
        <f t="shared" si="6"/>
        <v>2.3620689655172415</v>
      </c>
      <c r="K195" s="73">
        <f t="shared" si="6"/>
        <v>4.225806451612903</v>
      </c>
      <c r="L195" s="73">
        <f t="shared" si="6"/>
        <v>3.3485632183908045</v>
      </c>
      <c r="M195" s="73">
        <f t="shared" si="6"/>
        <v>3.1206896551724137</v>
      </c>
      <c r="N195" s="73">
        <f t="shared" si="6"/>
        <v>4.6923076923076925</v>
      </c>
      <c r="O195" s="74">
        <f t="shared" si="6"/>
        <v>3.6806282722513091</v>
      </c>
    </row>
    <row r="201" spans="1:16" x14ac:dyDescent="0.5">
      <c r="D201" s="35"/>
    </row>
  </sheetData>
  <autoFilter ref="A2:P193" xr:uid="{00000000-0009-0000-0000-000001000000}"/>
  <mergeCells count="9">
    <mergeCell ref="D146:D162"/>
    <mergeCell ref="D172:D185"/>
    <mergeCell ref="D186:D193"/>
    <mergeCell ref="B1:C1"/>
    <mergeCell ref="G1:O1"/>
    <mergeCell ref="D11:D16"/>
    <mergeCell ref="D58:D64"/>
    <mergeCell ref="D104:D113"/>
    <mergeCell ref="D114:D120"/>
  </mergeCells>
  <conditionalFormatting sqref="G195:O19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0:O195 G3:O145 N179:O179 G147:O178 G146:K146 N146:O146 G179:L179">
    <cfRule type="colorScale" priority="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L197"/>
  <sheetViews>
    <sheetView topLeftCell="B1" zoomScale="40" zoomScaleNormal="40" workbookViewId="0">
      <selection activeCell="AB13" sqref="AB13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8" width="9.140625" style="27"/>
    <col min="9" max="16384" width="9.140625" style="7"/>
  </cols>
  <sheetData>
    <row r="1" spans="1:12" ht="47.25" thickBot="1" x14ac:dyDescent="0.45">
      <c r="A1" s="6"/>
      <c r="B1" s="130" t="s">
        <v>244</v>
      </c>
      <c r="C1" s="130"/>
      <c r="D1" s="129"/>
      <c r="E1" s="129"/>
      <c r="F1" s="129"/>
      <c r="G1" s="129"/>
      <c r="H1" s="129"/>
      <c r="I1" s="129"/>
      <c r="J1" s="129"/>
      <c r="K1" s="129"/>
    </row>
    <row r="2" spans="1:12" s="44" customFormat="1" ht="409.5" x14ac:dyDescent="0.25">
      <c r="A2" s="13" t="s">
        <v>0</v>
      </c>
      <c r="B2" s="24" t="s">
        <v>1</v>
      </c>
      <c r="C2" s="111" t="s">
        <v>2</v>
      </c>
      <c r="D2" s="78" t="s">
        <v>223</v>
      </c>
      <c r="E2" s="50" t="s">
        <v>229</v>
      </c>
      <c r="F2" s="50" t="s">
        <v>228</v>
      </c>
      <c r="G2" s="50" t="s">
        <v>224</v>
      </c>
      <c r="H2" s="50" t="s">
        <v>206</v>
      </c>
      <c r="I2" s="51" t="s">
        <v>227</v>
      </c>
      <c r="J2" s="51" t="s">
        <v>226</v>
      </c>
      <c r="K2" s="51" t="s">
        <v>225</v>
      </c>
      <c r="L2" s="107" t="s">
        <v>241</v>
      </c>
    </row>
    <row r="3" spans="1:12" ht="31.5" customHeight="1" x14ac:dyDescent="0.4">
      <c r="A3" s="10">
        <v>106</v>
      </c>
      <c r="B3" s="110" t="s">
        <v>12</v>
      </c>
      <c r="C3" s="113" t="s">
        <v>16</v>
      </c>
      <c r="D3" s="53" t="str">
        <f>IF(IDPs!H14&gt;=5,'IDPs (Boundary)'!$C$197,"")</f>
        <v/>
      </c>
      <c r="E3" s="54" t="str">
        <f>IF(IDPs!I14&gt;=5,'IDPs (Boundary)'!$C$197,"")</f>
        <v>✔</v>
      </c>
      <c r="F3" s="54" t="str">
        <f>IF(IDPs!J14&gt;=5,'IDPs (Boundary)'!$C$197,"")</f>
        <v/>
      </c>
      <c r="G3" s="54" t="str">
        <f>IF(IDPs!K14&gt;=5,'IDPs (Boundary)'!$C$197,"")</f>
        <v>✔</v>
      </c>
      <c r="H3" s="54" t="str">
        <f>IF(IDPs!L14&gt;=5,'IDPs (Boundary)'!$C$197,"")</f>
        <v>✔</v>
      </c>
      <c r="I3" s="54" t="str">
        <f>IF(IDPs!M14&gt;=5,'IDPs (Boundary)'!$C$197,"")</f>
        <v/>
      </c>
      <c r="J3" s="54" t="str">
        <f>IF(IDPs!N14&gt;=5,'IDPs (Boundary)'!$C$197,"")</f>
        <v>✔</v>
      </c>
      <c r="K3" s="54" t="str">
        <f>IF(IDPs!O14&gt;=5,'IDPs (Boundary)'!$C$197,"")</f>
        <v>✔</v>
      </c>
      <c r="L3" s="108">
        <f t="shared" ref="L3:L34" si="0">COUNTIF(D3:K3,"✔")</f>
        <v>5</v>
      </c>
    </row>
    <row r="4" spans="1:12" x14ac:dyDescent="0.4">
      <c r="A4" s="11">
        <v>131</v>
      </c>
      <c r="B4" s="109" t="s">
        <v>19</v>
      </c>
      <c r="C4" s="114" t="s">
        <v>207</v>
      </c>
      <c r="D4" s="53" t="str">
        <f>IF(IDPs!H21&gt;=5,'IDPs (Boundary)'!$C$197,"")</f>
        <v>✔</v>
      </c>
      <c r="E4" s="54" t="str">
        <f>IF(IDPs!I21&gt;=5,'IDPs (Boundary)'!$C$197,"")</f>
        <v/>
      </c>
      <c r="F4" s="54" t="str">
        <f>IF(IDPs!J21&gt;=5,'IDPs (Boundary)'!$C$197,"")</f>
        <v/>
      </c>
      <c r="G4" s="54" t="str">
        <f>IF(IDPs!K21&gt;=5,'IDPs (Boundary)'!$C$197,"")</f>
        <v>✔</v>
      </c>
      <c r="H4" s="54" t="str">
        <f>IF(IDPs!L21&gt;=5,'IDPs (Boundary)'!$C$197,"")</f>
        <v/>
      </c>
      <c r="I4" s="54" t="str">
        <f>IF(IDPs!M21&gt;=5,'IDPs (Boundary)'!$C$197,"")</f>
        <v>✔</v>
      </c>
      <c r="J4" s="54" t="str">
        <f>IF(IDPs!N21&gt;=5,'IDPs (Boundary)'!$C$197,"")</f>
        <v>✔</v>
      </c>
      <c r="K4" s="54" t="str">
        <f>IF(IDPs!O21&gt;=5,'IDPs (Boundary)'!$C$197,"")</f>
        <v>✔</v>
      </c>
      <c r="L4" s="108">
        <f t="shared" si="0"/>
        <v>5</v>
      </c>
    </row>
    <row r="5" spans="1:12" x14ac:dyDescent="0.4">
      <c r="A5" s="11">
        <v>155</v>
      </c>
      <c r="B5" s="109" t="s">
        <v>26</v>
      </c>
      <c r="C5" s="114" t="s">
        <v>28</v>
      </c>
      <c r="D5" s="53" t="str">
        <f>IF(IDPs!H27&gt;=5,'IDPs (Boundary)'!$C$197,"")</f>
        <v>✔</v>
      </c>
      <c r="E5" s="54" t="str">
        <f>IF(IDPs!I27&gt;=5,'IDPs (Boundary)'!$C$197,"")</f>
        <v>✔</v>
      </c>
      <c r="F5" s="54" t="str">
        <f>IF(IDPs!J27&gt;=5,'IDPs (Boundary)'!$C$197,"")</f>
        <v/>
      </c>
      <c r="G5" s="54" t="str">
        <f>IF(IDPs!K27&gt;=5,'IDPs (Boundary)'!$C$197,"")</f>
        <v>✔</v>
      </c>
      <c r="H5" s="54" t="str">
        <f>IF(IDPs!L27&gt;=5,'IDPs (Boundary)'!$C$197,"")</f>
        <v/>
      </c>
      <c r="I5" s="54" t="str">
        <f>IF(IDPs!M27&gt;=5,'IDPs (Boundary)'!$C$197,"")</f>
        <v/>
      </c>
      <c r="J5" s="54" t="str">
        <f>IF(IDPs!N27&gt;=5,'IDPs (Boundary)'!$C$197,"")</f>
        <v>✔</v>
      </c>
      <c r="K5" s="54" t="str">
        <f>IF(IDPs!O27&gt;=5,'IDPs (Boundary)'!$C$197,"")</f>
        <v>✔</v>
      </c>
      <c r="L5" s="108">
        <f t="shared" si="0"/>
        <v>5</v>
      </c>
    </row>
    <row r="6" spans="1:12" ht="31.5" customHeight="1" x14ac:dyDescent="0.4">
      <c r="A6" s="11">
        <v>139</v>
      </c>
      <c r="B6" s="109" t="s">
        <v>26</v>
      </c>
      <c r="C6" s="114" t="s">
        <v>29</v>
      </c>
      <c r="D6" s="53" t="str">
        <f>IF(IDPs!H28&gt;=5,'IDPs (Boundary)'!$C$197,"")</f>
        <v/>
      </c>
      <c r="E6" s="54" t="str">
        <f>IF(IDPs!I28&gt;=5,'IDPs (Boundary)'!$C$197,"")</f>
        <v>✔</v>
      </c>
      <c r="F6" s="54" t="str">
        <f>IF(IDPs!J28&gt;=5,'IDPs (Boundary)'!$C$197,"")</f>
        <v/>
      </c>
      <c r="G6" s="54" t="str">
        <f>IF(IDPs!K28&gt;=5,'IDPs (Boundary)'!$C$197,"")</f>
        <v>✔</v>
      </c>
      <c r="H6" s="54" t="str">
        <f>IF(IDPs!L28&gt;=5,'IDPs (Boundary)'!$C$197,"")</f>
        <v>✔</v>
      </c>
      <c r="I6" s="54" t="str">
        <f>IF(IDPs!M28&gt;=5,'IDPs (Boundary)'!$C$197,"")</f>
        <v>✔</v>
      </c>
      <c r="J6" s="54" t="str">
        <f>IF(IDPs!N28&gt;=5,'IDPs (Boundary)'!$C$197,"")</f>
        <v>✔</v>
      </c>
      <c r="K6" s="54" t="str">
        <f>IF(IDPs!O28&gt;=5,'IDPs (Boundary)'!$C$197,"")</f>
        <v/>
      </c>
      <c r="L6" s="108">
        <f t="shared" si="0"/>
        <v>5</v>
      </c>
    </row>
    <row r="7" spans="1:12" ht="31.5" customHeight="1" x14ac:dyDescent="0.4">
      <c r="A7" s="11">
        <v>113</v>
      </c>
      <c r="B7" s="109" t="s">
        <v>73</v>
      </c>
      <c r="C7" s="114" t="s">
        <v>75</v>
      </c>
      <c r="D7" s="53" t="str">
        <f>IF(IDPs!H72&gt;=5,'IDPs (Boundary)'!$C$197,"")</f>
        <v/>
      </c>
      <c r="E7" s="54" t="str">
        <f>IF(IDPs!I72&gt;=5,'IDPs (Boundary)'!$C$197,"")</f>
        <v/>
      </c>
      <c r="F7" s="54" t="str">
        <f>IF(IDPs!J72&gt;=5,'IDPs (Boundary)'!$C$197,"")</f>
        <v/>
      </c>
      <c r="G7" s="54" t="str">
        <f>IF(IDPs!K72&gt;=5,'IDPs (Boundary)'!$C$197,"")</f>
        <v>✔</v>
      </c>
      <c r="H7" s="54" t="str">
        <f>IF(IDPs!L72&gt;=5,'IDPs (Boundary)'!$C$197,"")</f>
        <v>✔</v>
      </c>
      <c r="I7" s="54" t="str">
        <f>IF(IDPs!M72&gt;=5,'IDPs (Boundary)'!$C$197,"")</f>
        <v>✔</v>
      </c>
      <c r="J7" s="54" t="str">
        <f>IF(IDPs!N72&gt;=5,'IDPs (Boundary)'!$C$197,"")</f>
        <v>✔</v>
      </c>
      <c r="K7" s="54" t="str">
        <f>IF(IDPs!O72&gt;=5,'IDPs (Boundary)'!$C$197,"")</f>
        <v>✔</v>
      </c>
      <c r="L7" s="108">
        <f t="shared" si="0"/>
        <v>5</v>
      </c>
    </row>
    <row r="8" spans="1:12" ht="31.5" customHeight="1" x14ac:dyDescent="0.4">
      <c r="A8" s="11">
        <v>118</v>
      </c>
      <c r="B8" s="109" t="s">
        <v>73</v>
      </c>
      <c r="C8" s="114" t="s">
        <v>79</v>
      </c>
      <c r="D8" s="53" t="str">
        <f>IF(IDPs!H76&gt;=5,'IDPs (Boundary)'!$C$197,"")</f>
        <v>✔</v>
      </c>
      <c r="E8" s="54" t="str">
        <f>IF(IDPs!I76&gt;=5,'IDPs (Boundary)'!$C$197,"")</f>
        <v/>
      </c>
      <c r="F8" s="54" t="str">
        <f>IF(IDPs!J76&gt;=5,'IDPs (Boundary)'!$C$197,"")</f>
        <v/>
      </c>
      <c r="G8" s="54" t="str">
        <f>IF(IDPs!K76&gt;=5,'IDPs (Boundary)'!$C$197,"")</f>
        <v>✔</v>
      </c>
      <c r="H8" s="54" t="str">
        <f>IF(IDPs!L76&gt;=5,'IDPs (Boundary)'!$C$197,"")</f>
        <v/>
      </c>
      <c r="I8" s="54" t="str">
        <f>IF(IDPs!M76&gt;=5,'IDPs (Boundary)'!$C$197,"")</f>
        <v>✔</v>
      </c>
      <c r="J8" s="54" t="str">
        <f>IF(IDPs!N76&gt;=5,'IDPs (Boundary)'!$C$197,"")</f>
        <v>✔</v>
      </c>
      <c r="K8" s="54" t="str">
        <f>IF(IDPs!O76&gt;=5,'IDPs (Boundary)'!$C$197,"")</f>
        <v>✔</v>
      </c>
      <c r="L8" s="108">
        <f t="shared" si="0"/>
        <v>5</v>
      </c>
    </row>
    <row r="9" spans="1:12" ht="31.5" customHeight="1" x14ac:dyDescent="0.4">
      <c r="A9" s="11">
        <v>129</v>
      </c>
      <c r="B9" s="109" t="s">
        <v>73</v>
      </c>
      <c r="C9" s="114" t="s">
        <v>86</v>
      </c>
      <c r="D9" s="53" t="str">
        <f>IF(IDPs!H83&gt;=5,'IDPs (Boundary)'!$C$197,"")</f>
        <v>✔</v>
      </c>
      <c r="E9" s="54" t="str">
        <f>IF(IDPs!I83&gt;=5,'IDPs (Boundary)'!$C$197,"")</f>
        <v/>
      </c>
      <c r="F9" s="54" t="str">
        <f>IF(IDPs!J83&gt;=5,'IDPs (Boundary)'!$C$197,"")</f>
        <v>✔</v>
      </c>
      <c r="G9" s="54" t="str">
        <f>IF(IDPs!K83&gt;=5,'IDPs (Boundary)'!$C$197,"")</f>
        <v>✔</v>
      </c>
      <c r="H9" s="54" t="str">
        <f>IF(IDPs!L83&gt;=5,'IDPs (Boundary)'!$C$197,"")</f>
        <v/>
      </c>
      <c r="I9" s="54" t="str">
        <f>IF(IDPs!M83&gt;=5,'IDPs (Boundary)'!$C$197,"")</f>
        <v>✔</v>
      </c>
      <c r="J9" s="54" t="str">
        <f>IF(IDPs!N83&gt;=5,'IDPs (Boundary)'!$C$197,"")</f>
        <v>✔</v>
      </c>
      <c r="K9" s="54" t="str">
        <f>IF(IDPs!O83&gt;=5,'IDPs (Boundary)'!$C$197,"")</f>
        <v/>
      </c>
      <c r="L9" s="108">
        <f t="shared" si="0"/>
        <v>5</v>
      </c>
    </row>
    <row r="10" spans="1:12" ht="31.5" customHeight="1" x14ac:dyDescent="0.4">
      <c r="A10" s="11">
        <v>104</v>
      </c>
      <c r="B10" s="109" t="s">
        <v>12</v>
      </c>
      <c r="C10" s="114" t="s">
        <v>14</v>
      </c>
      <c r="D10" s="53" t="str">
        <f>IF(IDPs!H12&gt;=5,'IDPs (Boundary)'!$C$197,"")</f>
        <v/>
      </c>
      <c r="E10" s="54" t="str">
        <f>IF(IDPs!I12&gt;=5,'IDPs (Boundary)'!$C$197,"")</f>
        <v>✔</v>
      </c>
      <c r="F10" s="54" t="str">
        <f>IF(IDPs!J12&gt;=5,'IDPs (Boundary)'!$C$197,"")</f>
        <v/>
      </c>
      <c r="G10" s="54" t="str">
        <f>IF(IDPs!K12&gt;=5,'IDPs (Boundary)'!$C$197,"")</f>
        <v>✔</v>
      </c>
      <c r="H10" s="54" t="str">
        <f>IF(IDPs!L12&gt;=5,'IDPs (Boundary)'!$C$197,"")</f>
        <v/>
      </c>
      <c r="I10" s="54" t="str">
        <f>IF(IDPs!M12&gt;=5,'IDPs (Boundary)'!$C$197,"")</f>
        <v/>
      </c>
      <c r="J10" s="54" t="str">
        <f>IF(IDPs!N12&gt;=5,'IDPs (Boundary)'!$C$197,"")</f>
        <v>✔</v>
      </c>
      <c r="K10" s="54" t="str">
        <f>IF(IDPs!O12&gt;=5,'IDPs (Boundary)'!$C$197,"")</f>
        <v>✔</v>
      </c>
      <c r="L10" s="108">
        <f t="shared" si="0"/>
        <v>4</v>
      </c>
    </row>
    <row r="11" spans="1:12" ht="32.25" customHeight="1" x14ac:dyDescent="0.4">
      <c r="A11" s="11"/>
      <c r="B11" s="109" t="s">
        <v>19</v>
      </c>
      <c r="C11" s="114" t="s">
        <v>202</v>
      </c>
      <c r="D11" s="53" t="str">
        <f>IF(IDPs!H19&gt;=5,'IDPs (Boundary)'!$C$197,"")</f>
        <v/>
      </c>
      <c r="E11" s="54" t="str">
        <f>IF(IDPs!I19&gt;=5,'IDPs (Boundary)'!$C$197,"")</f>
        <v>✔</v>
      </c>
      <c r="F11" s="54" t="str">
        <f>IF(IDPs!J19&gt;=5,'IDPs (Boundary)'!$C$197,"")</f>
        <v/>
      </c>
      <c r="G11" s="54" t="str">
        <f>IF(IDPs!K19&gt;=5,'IDPs (Boundary)'!$C$197,"")</f>
        <v>✔</v>
      </c>
      <c r="H11" s="54" t="str">
        <f>IF(IDPs!L19&gt;=5,'IDPs (Boundary)'!$C$197,"")</f>
        <v/>
      </c>
      <c r="I11" s="54" t="str">
        <f>IF(IDPs!M19&gt;=5,'IDPs (Boundary)'!$C$197,"")</f>
        <v/>
      </c>
      <c r="J11" s="54" t="str">
        <f>IF(IDPs!N19&gt;=5,'IDPs (Boundary)'!$C$197,"")</f>
        <v>✔</v>
      </c>
      <c r="K11" s="54" t="str">
        <f>IF(IDPs!O19&gt;=5,'IDPs (Boundary)'!$C$197,"")</f>
        <v>✔</v>
      </c>
      <c r="L11" s="108">
        <f t="shared" si="0"/>
        <v>4</v>
      </c>
    </row>
    <row r="12" spans="1:12" x14ac:dyDescent="0.4">
      <c r="A12" s="11">
        <v>132</v>
      </c>
      <c r="B12" s="109" t="s">
        <v>19</v>
      </c>
      <c r="C12" s="114" t="s">
        <v>208</v>
      </c>
      <c r="D12" s="53" t="str">
        <f>IF(IDPs!H22&gt;=5,'IDPs (Boundary)'!$C$197,"")</f>
        <v>✔</v>
      </c>
      <c r="E12" s="54" t="str">
        <f>IF(IDPs!I22&gt;=5,'IDPs (Boundary)'!$C$197,"")</f>
        <v/>
      </c>
      <c r="F12" s="54" t="str">
        <f>IF(IDPs!J22&gt;=5,'IDPs (Boundary)'!$C$197,"")</f>
        <v/>
      </c>
      <c r="G12" s="54" t="str">
        <f>IF(IDPs!K22&gt;=5,'IDPs (Boundary)'!$C$197,"")</f>
        <v>✔</v>
      </c>
      <c r="H12" s="54" t="str">
        <f>IF(IDPs!L22&gt;=5,'IDPs (Boundary)'!$C$197,"")</f>
        <v/>
      </c>
      <c r="I12" s="54" t="str">
        <f>IF(IDPs!M22&gt;=5,'IDPs (Boundary)'!$C$197,"")</f>
        <v/>
      </c>
      <c r="J12" s="54" t="str">
        <f>IF(IDPs!N22&gt;=5,'IDPs (Boundary)'!$C$197,"")</f>
        <v>✔</v>
      </c>
      <c r="K12" s="54" t="str">
        <f>IF(IDPs!O22&gt;=5,'IDPs (Boundary)'!$C$197,"")</f>
        <v>✔</v>
      </c>
      <c r="L12" s="108">
        <f t="shared" si="0"/>
        <v>4</v>
      </c>
    </row>
    <row r="13" spans="1:12" x14ac:dyDescent="0.4">
      <c r="A13" s="11">
        <v>148</v>
      </c>
      <c r="B13" s="109" t="s">
        <v>26</v>
      </c>
      <c r="C13" s="114" t="s">
        <v>34</v>
      </c>
      <c r="D13" s="53" t="str">
        <f>IF(IDPs!H33&gt;=5,'IDPs (Boundary)'!$C$197,"")</f>
        <v/>
      </c>
      <c r="E13" s="54" t="str">
        <f>IF(IDPs!I33&gt;=5,'IDPs (Boundary)'!$C$197,"")</f>
        <v/>
      </c>
      <c r="F13" s="54" t="str">
        <f>IF(IDPs!J33&gt;=5,'IDPs (Boundary)'!$C$197,"")</f>
        <v/>
      </c>
      <c r="G13" s="54" t="str">
        <f>IF(IDPs!K33&gt;=5,'IDPs (Boundary)'!$C$197,"")</f>
        <v>✔</v>
      </c>
      <c r="H13" s="54" t="str">
        <f>IF(IDPs!L33&gt;=5,'IDPs (Boundary)'!$C$197,"")</f>
        <v>✔</v>
      </c>
      <c r="I13" s="54" t="str">
        <f>IF(IDPs!M33&gt;=5,'IDPs (Boundary)'!$C$197,"")</f>
        <v/>
      </c>
      <c r="J13" s="54" t="str">
        <f>IF(IDPs!N33&gt;=5,'IDPs (Boundary)'!$C$197,"")</f>
        <v>✔</v>
      </c>
      <c r="K13" s="54" t="str">
        <f>IF(IDPs!O33&gt;=5,'IDPs (Boundary)'!$C$197,"")</f>
        <v>✔</v>
      </c>
      <c r="L13" s="108">
        <f t="shared" si="0"/>
        <v>4</v>
      </c>
    </row>
    <row r="14" spans="1:12" x14ac:dyDescent="0.4">
      <c r="A14" s="11">
        <v>170</v>
      </c>
      <c r="B14" s="109" t="s">
        <v>73</v>
      </c>
      <c r="C14" s="114" t="s">
        <v>88</v>
      </c>
      <c r="D14" s="53" t="str">
        <f>IF(IDPs!H85&gt;=5,'IDPs (Boundary)'!$C$197,"")</f>
        <v>✔</v>
      </c>
      <c r="E14" s="54" t="str">
        <f>IF(IDPs!I85&gt;=5,'IDPs (Boundary)'!$C$197,"")</f>
        <v/>
      </c>
      <c r="F14" s="54" t="str">
        <f>IF(IDPs!J85&gt;=5,'IDPs (Boundary)'!$C$197,"")</f>
        <v/>
      </c>
      <c r="G14" s="54" t="str">
        <f>IF(IDPs!K85&gt;=5,'IDPs (Boundary)'!$C$197,"")</f>
        <v>✔</v>
      </c>
      <c r="H14" s="54" t="str">
        <f>IF(IDPs!L85&gt;=5,'IDPs (Boundary)'!$C$197,"")</f>
        <v/>
      </c>
      <c r="I14" s="54" t="str">
        <f>IF(IDPs!M85&gt;=5,'IDPs (Boundary)'!$C$197,"")</f>
        <v/>
      </c>
      <c r="J14" s="54" t="str">
        <f>IF(IDPs!N85&gt;=5,'IDPs (Boundary)'!$C$197,"")</f>
        <v>✔</v>
      </c>
      <c r="K14" s="54" t="str">
        <f>IF(IDPs!O85&gt;=5,'IDPs (Boundary)'!$C$197,"")</f>
        <v>✔</v>
      </c>
      <c r="L14" s="108">
        <f t="shared" si="0"/>
        <v>4</v>
      </c>
    </row>
    <row r="15" spans="1:12" x14ac:dyDescent="0.4">
      <c r="A15" s="11">
        <v>173</v>
      </c>
      <c r="B15" s="109" t="s">
        <v>73</v>
      </c>
      <c r="C15" s="114" t="s">
        <v>91</v>
      </c>
      <c r="D15" s="53" t="str">
        <f>IF(IDPs!H88&gt;=5,'IDPs (Boundary)'!$C$197,"")</f>
        <v/>
      </c>
      <c r="E15" s="54" t="str">
        <f>IF(IDPs!I88&gt;=5,'IDPs (Boundary)'!$C$197,"")</f>
        <v>✔</v>
      </c>
      <c r="F15" s="54" t="str">
        <f>IF(IDPs!J88&gt;=5,'IDPs (Boundary)'!$C$197,"")</f>
        <v/>
      </c>
      <c r="G15" s="54" t="str">
        <f>IF(IDPs!K88&gt;=5,'IDPs (Boundary)'!$C$197,"")</f>
        <v>✔</v>
      </c>
      <c r="H15" s="54" t="str">
        <f>IF(IDPs!L88&gt;=5,'IDPs (Boundary)'!$C$197,"")</f>
        <v/>
      </c>
      <c r="I15" s="54" t="str">
        <f>IF(IDPs!M88&gt;=5,'IDPs (Boundary)'!$C$197,"")</f>
        <v>✔</v>
      </c>
      <c r="J15" s="54" t="str">
        <f>IF(IDPs!N88&gt;=5,'IDPs (Boundary)'!$C$197,"")</f>
        <v/>
      </c>
      <c r="K15" s="54" t="str">
        <f>IF(IDPs!O88&gt;=5,'IDPs (Boundary)'!$C$197,"")</f>
        <v>✔</v>
      </c>
      <c r="L15" s="108">
        <f t="shared" si="0"/>
        <v>4</v>
      </c>
    </row>
    <row r="16" spans="1:12" x14ac:dyDescent="0.4">
      <c r="A16" s="11">
        <v>175</v>
      </c>
      <c r="B16" s="109" t="s">
        <v>128</v>
      </c>
      <c r="C16" s="114" t="s">
        <v>139</v>
      </c>
      <c r="D16" s="53" t="str">
        <f>IF(IDPs!H132&gt;=5,'IDPs (Boundary)'!$C$197,"")</f>
        <v/>
      </c>
      <c r="E16" s="54" t="str">
        <f>IF(IDPs!I132&gt;=5,'IDPs (Boundary)'!$C$197,"")</f>
        <v/>
      </c>
      <c r="F16" s="54" t="str">
        <f>IF(IDPs!J132&gt;=5,'IDPs (Boundary)'!$C$197,"")</f>
        <v/>
      </c>
      <c r="G16" s="54" t="str">
        <f>IF(IDPs!K132&gt;=5,'IDPs (Boundary)'!$C$197,"")</f>
        <v>✔</v>
      </c>
      <c r="H16" s="54" t="str">
        <f>IF(IDPs!L132&gt;=5,'IDPs (Boundary)'!$C$197,"")</f>
        <v>✔</v>
      </c>
      <c r="I16" s="54" t="str">
        <f>IF(IDPs!M132&gt;=5,'IDPs (Boundary)'!$C$197,"")</f>
        <v>✔</v>
      </c>
      <c r="J16" s="54" t="str">
        <f>IF(IDPs!N132&gt;=5,'IDPs (Boundary)'!$C$197,"")</f>
        <v/>
      </c>
      <c r="K16" s="54" t="str">
        <f>IF(IDPs!O132&gt;=5,'IDPs (Boundary)'!$C$197,"")</f>
        <v>✔</v>
      </c>
      <c r="L16" s="108">
        <f t="shared" si="0"/>
        <v>4</v>
      </c>
    </row>
    <row r="17" spans="1:12" ht="31.5" customHeight="1" x14ac:dyDescent="0.4">
      <c r="A17" s="11">
        <v>105</v>
      </c>
      <c r="B17" s="109" t="s">
        <v>12</v>
      </c>
      <c r="C17" s="114" t="s">
        <v>15</v>
      </c>
      <c r="D17" s="53" t="str">
        <f>IF(IDPs!H13&gt;=5,'IDPs (Boundary)'!$C$197,"")</f>
        <v/>
      </c>
      <c r="E17" s="54" t="str">
        <f>IF(IDPs!I13&gt;=5,'IDPs (Boundary)'!$C$197,"")</f>
        <v/>
      </c>
      <c r="F17" s="54" t="str">
        <f>IF(IDPs!J13&gt;=5,'IDPs (Boundary)'!$C$197,"")</f>
        <v/>
      </c>
      <c r="G17" s="54" t="str">
        <f>IF(IDPs!K13&gt;=5,'IDPs (Boundary)'!$C$197,"")</f>
        <v>✔</v>
      </c>
      <c r="H17" s="54" t="str">
        <f>IF(IDPs!L13&gt;=5,'IDPs (Boundary)'!$C$197,"")</f>
        <v/>
      </c>
      <c r="I17" s="54" t="str">
        <f>IF(IDPs!M13&gt;=5,'IDPs (Boundary)'!$C$197,"")</f>
        <v>✔</v>
      </c>
      <c r="J17" s="54" t="str">
        <f>IF(IDPs!N13&gt;=5,'IDPs (Boundary)'!$C$197,"")</f>
        <v>✔</v>
      </c>
      <c r="K17" s="54" t="str">
        <f>IF(IDPs!O13&gt;=5,'IDPs (Boundary)'!$C$197,"")</f>
        <v/>
      </c>
      <c r="L17" s="108">
        <f t="shared" si="0"/>
        <v>3</v>
      </c>
    </row>
    <row r="18" spans="1:12" x14ac:dyDescent="0.4">
      <c r="A18" s="11">
        <v>107</v>
      </c>
      <c r="B18" s="109" t="s">
        <v>12</v>
      </c>
      <c r="C18" s="114" t="s">
        <v>17</v>
      </c>
      <c r="D18" s="53" t="str">
        <f>IF(IDPs!H15&gt;=5,'IDPs (Boundary)'!$C$197,"")</f>
        <v/>
      </c>
      <c r="E18" s="54" t="str">
        <f>IF(IDPs!I15&gt;=5,'IDPs (Boundary)'!$C$197,"")</f>
        <v/>
      </c>
      <c r="F18" s="54" t="str">
        <f>IF(IDPs!J15&gt;=5,'IDPs (Boundary)'!$C$197,"")</f>
        <v/>
      </c>
      <c r="G18" s="54" t="str">
        <f>IF(IDPs!K15&gt;=5,'IDPs (Boundary)'!$C$197,"")</f>
        <v>✔</v>
      </c>
      <c r="H18" s="54" t="str">
        <f>IF(IDPs!L15&gt;=5,'IDPs (Boundary)'!$C$197,"")</f>
        <v/>
      </c>
      <c r="I18" s="54" t="str">
        <f>IF(IDPs!M15&gt;=5,'IDPs (Boundary)'!$C$197,"")</f>
        <v>✔</v>
      </c>
      <c r="J18" s="54" t="str">
        <f>IF(IDPs!N15&gt;=5,'IDPs (Boundary)'!$C$197,"")</f>
        <v>✔</v>
      </c>
      <c r="K18" s="54" t="str">
        <f>IF(IDPs!O15&gt;=5,'IDPs (Boundary)'!$C$197,"")</f>
        <v/>
      </c>
      <c r="L18" s="108">
        <f t="shared" si="0"/>
        <v>3</v>
      </c>
    </row>
    <row r="19" spans="1:12" x14ac:dyDescent="0.4">
      <c r="A19" s="11">
        <v>160</v>
      </c>
      <c r="B19" s="109" t="s">
        <v>26</v>
      </c>
      <c r="C19" s="114" t="s">
        <v>31</v>
      </c>
      <c r="D19" s="53" t="str">
        <f>IF(IDPs!H30&gt;=5,'IDPs (Boundary)'!$C$197,"")</f>
        <v>✔</v>
      </c>
      <c r="E19" s="54" t="str">
        <f>IF(IDPs!I30&gt;=5,'IDPs (Boundary)'!$C$197,"")</f>
        <v/>
      </c>
      <c r="F19" s="54" t="str">
        <f>IF(IDPs!J30&gt;=5,'IDPs (Boundary)'!$C$197,"")</f>
        <v/>
      </c>
      <c r="G19" s="54" t="str">
        <f>IF(IDPs!K30&gt;=5,'IDPs (Boundary)'!$C$197,"")</f>
        <v/>
      </c>
      <c r="H19" s="54" t="str">
        <f>IF(IDPs!L30&gt;=5,'IDPs (Boundary)'!$C$197,"")</f>
        <v/>
      </c>
      <c r="I19" s="54" t="str">
        <f>IF(IDPs!M30&gt;=5,'IDPs (Boundary)'!$C$197,"")</f>
        <v/>
      </c>
      <c r="J19" s="54" t="str">
        <f>IF(IDPs!N30&gt;=5,'IDPs (Boundary)'!$C$197,"")</f>
        <v>✔</v>
      </c>
      <c r="K19" s="54" t="str">
        <f>IF(IDPs!O30&gt;=5,'IDPs (Boundary)'!$C$197,"")</f>
        <v>✔</v>
      </c>
      <c r="L19" s="108">
        <f t="shared" si="0"/>
        <v>3</v>
      </c>
    </row>
    <row r="20" spans="1:12" x14ac:dyDescent="0.4">
      <c r="A20" s="11">
        <v>142</v>
      </c>
      <c r="B20" s="109" t="s">
        <v>26</v>
      </c>
      <c r="C20" s="114" t="s">
        <v>32</v>
      </c>
      <c r="D20" s="53" t="str">
        <f>IF(IDPs!H31&gt;=5,'IDPs (Boundary)'!$C$197,"")</f>
        <v/>
      </c>
      <c r="E20" s="54" t="str">
        <f>IF(IDPs!I31&gt;=5,'IDPs (Boundary)'!$C$197,"")</f>
        <v/>
      </c>
      <c r="F20" s="54" t="str">
        <f>IF(IDPs!J31&gt;=5,'IDPs (Boundary)'!$C$197,"")</f>
        <v/>
      </c>
      <c r="G20" s="54" t="str">
        <f>IF(IDPs!K31&gt;=5,'IDPs (Boundary)'!$C$197,"")</f>
        <v>✔</v>
      </c>
      <c r="H20" s="54" t="str">
        <f>IF(IDPs!L31&gt;=5,'IDPs (Boundary)'!$C$197,"")</f>
        <v>✔</v>
      </c>
      <c r="I20" s="54" t="str">
        <f>IF(IDPs!M31&gt;=5,'IDPs (Boundary)'!$C$197,"")</f>
        <v/>
      </c>
      <c r="J20" s="54" t="str">
        <f>IF(IDPs!N31&gt;=5,'IDPs (Boundary)'!$C$197,"")</f>
        <v>✔</v>
      </c>
      <c r="K20" s="54" t="str">
        <f>IF(IDPs!O31&gt;=5,'IDPs (Boundary)'!$C$197,"")</f>
        <v/>
      </c>
      <c r="L20" s="108">
        <f t="shared" si="0"/>
        <v>3</v>
      </c>
    </row>
    <row r="21" spans="1:12" x14ac:dyDescent="0.4">
      <c r="A21" s="11">
        <v>165</v>
      </c>
      <c r="B21" s="109" t="s">
        <v>26</v>
      </c>
      <c r="C21" s="114" t="s">
        <v>35</v>
      </c>
      <c r="D21" s="53" t="str">
        <f>IF(IDPs!H34&gt;=5,'IDPs (Boundary)'!$C$197,"")</f>
        <v/>
      </c>
      <c r="E21" s="54" t="str">
        <f>IF(IDPs!I34&gt;=5,'IDPs (Boundary)'!$C$197,"")</f>
        <v>✔</v>
      </c>
      <c r="F21" s="54" t="str">
        <f>IF(IDPs!J34&gt;=5,'IDPs (Boundary)'!$C$197,"")</f>
        <v/>
      </c>
      <c r="G21" s="54" t="str">
        <f>IF(IDPs!K34&gt;=5,'IDPs (Boundary)'!$C$197,"")</f>
        <v/>
      </c>
      <c r="H21" s="54" t="str">
        <f>IF(IDPs!L34&gt;=5,'IDPs (Boundary)'!$C$197,"")</f>
        <v/>
      </c>
      <c r="I21" s="54" t="str">
        <f>IF(IDPs!M34&gt;=5,'IDPs (Boundary)'!$C$197,"")</f>
        <v/>
      </c>
      <c r="J21" s="54" t="str">
        <f>IF(IDPs!N34&gt;=5,'IDPs (Boundary)'!$C$197,"")</f>
        <v>✔</v>
      </c>
      <c r="K21" s="54" t="str">
        <f>IF(IDPs!O34&gt;=5,'IDPs (Boundary)'!$C$197,"")</f>
        <v>✔</v>
      </c>
      <c r="L21" s="108">
        <f t="shared" si="0"/>
        <v>3</v>
      </c>
    </row>
    <row r="22" spans="1:12" x14ac:dyDescent="0.4">
      <c r="A22" s="11">
        <v>168</v>
      </c>
      <c r="B22" s="109" t="s">
        <v>73</v>
      </c>
      <c r="C22" s="114" t="s">
        <v>84</v>
      </c>
      <c r="D22" s="53" t="str">
        <f>IF(IDPs!H81&gt;=5,'IDPs (Boundary)'!$C$197,"")</f>
        <v/>
      </c>
      <c r="E22" s="54" t="str">
        <f>IF(IDPs!I81&gt;=5,'IDPs (Boundary)'!$C$197,"")</f>
        <v/>
      </c>
      <c r="F22" s="54" t="str">
        <f>IF(IDPs!J81&gt;=5,'IDPs (Boundary)'!$C$197,"")</f>
        <v>✔</v>
      </c>
      <c r="G22" s="54" t="str">
        <f>IF(IDPs!K81&gt;=5,'IDPs (Boundary)'!$C$197,"")</f>
        <v/>
      </c>
      <c r="H22" s="54" t="str">
        <f>IF(IDPs!L81&gt;=5,'IDPs (Boundary)'!$C$197,"")</f>
        <v/>
      </c>
      <c r="I22" s="54" t="str">
        <f>IF(IDPs!M81&gt;=5,'IDPs (Boundary)'!$C$197,"")</f>
        <v/>
      </c>
      <c r="J22" s="54" t="str">
        <f>IF(IDPs!N81&gt;=5,'IDPs (Boundary)'!$C$197,"")</f>
        <v>✔</v>
      </c>
      <c r="K22" s="54" t="str">
        <f>IF(IDPs!O81&gt;=5,'IDPs (Boundary)'!$C$197,"")</f>
        <v>✔</v>
      </c>
      <c r="L22" s="108">
        <f t="shared" si="0"/>
        <v>3</v>
      </c>
    </row>
    <row r="23" spans="1:12" x14ac:dyDescent="0.4">
      <c r="A23" s="11">
        <v>133</v>
      </c>
      <c r="B23" s="109" t="s">
        <v>73</v>
      </c>
      <c r="C23" s="114" t="s">
        <v>87</v>
      </c>
      <c r="D23" s="53" t="str">
        <f>IF(IDPs!H84&gt;=5,'IDPs (Boundary)'!$C$197,"")</f>
        <v/>
      </c>
      <c r="E23" s="54" t="str">
        <f>IF(IDPs!I84&gt;=5,'IDPs (Boundary)'!$C$197,"")</f>
        <v/>
      </c>
      <c r="F23" s="54" t="str">
        <f>IF(IDPs!J84&gt;=5,'IDPs (Boundary)'!$C$197,"")</f>
        <v/>
      </c>
      <c r="G23" s="54" t="str">
        <f>IF(IDPs!K84&gt;=5,'IDPs (Boundary)'!$C$197,"")</f>
        <v>✔</v>
      </c>
      <c r="H23" s="54" t="str">
        <f>IF(IDPs!L84&gt;=5,'IDPs (Boundary)'!$C$197,"")</f>
        <v/>
      </c>
      <c r="I23" s="54" t="str">
        <f>IF(IDPs!M84&gt;=5,'IDPs (Boundary)'!$C$197,"")</f>
        <v/>
      </c>
      <c r="J23" s="54" t="str">
        <f>IF(IDPs!N84&gt;=5,'IDPs (Boundary)'!$C$197,"")</f>
        <v>✔</v>
      </c>
      <c r="K23" s="54" t="str">
        <f>IF(IDPs!O84&gt;=5,'IDPs (Boundary)'!$C$197,"")</f>
        <v>✔</v>
      </c>
      <c r="L23" s="108">
        <f t="shared" si="0"/>
        <v>3</v>
      </c>
    </row>
    <row r="24" spans="1:12" ht="31.5" customHeight="1" x14ac:dyDescent="0.4">
      <c r="A24" s="11">
        <v>120</v>
      </c>
      <c r="B24" s="109" t="s">
        <v>73</v>
      </c>
      <c r="C24" s="114" t="s">
        <v>89</v>
      </c>
      <c r="D24" s="53" t="str">
        <f>IF(IDPs!H86&gt;=5,'IDPs (Boundary)'!$C$197,"")</f>
        <v/>
      </c>
      <c r="E24" s="54" t="str">
        <f>IF(IDPs!I86&gt;=5,'IDPs (Boundary)'!$C$197,"")</f>
        <v/>
      </c>
      <c r="F24" s="54" t="str">
        <f>IF(IDPs!J86&gt;=5,'IDPs (Boundary)'!$C$197,"")</f>
        <v/>
      </c>
      <c r="G24" s="54" t="str">
        <f>IF(IDPs!K86&gt;=5,'IDPs (Boundary)'!$C$197,"")</f>
        <v>✔</v>
      </c>
      <c r="H24" s="54" t="str">
        <f>IF(IDPs!L86&gt;=5,'IDPs (Boundary)'!$C$197,"")</f>
        <v/>
      </c>
      <c r="I24" s="54" t="str">
        <f>IF(IDPs!M86&gt;=5,'IDPs (Boundary)'!$C$197,"")</f>
        <v/>
      </c>
      <c r="J24" s="54" t="str">
        <f>IF(IDPs!N86&gt;=5,'IDPs (Boundary)'!$C$197,"")</f>
        <v>✔</v>
      </c>
      <c r="K24" s="54" t="str">
        <f>IF(IDPs!O86&gt;=5,'IDPs (Boundary)'!$C$197,"")</f>
        <v>✔</v>
      </c>
      <c r="L24" s="108">
        <f t="shared" si="0"/>
        <v>3</v>
      </c>
    </row>
    <row r="25" spans="1:12" ht="31.5" customHeight="1" x14ac:dyDescent="0.4">
      <c r="A25" s="11">
        <v>70</v>
      </c>
      <c r="B25" s="109" t="s">
        <v>110</v>
      </c>
      <c r="C25" s="114" t="s">
        <v>115</v>
      </c>
      <c r="D25" s="53" t="str">
        <f>IF(IDPs!H108&gt;=5,'IDPs (Boundary)'!$C$197,"")</f>
        <v/>
      </c>
      <c r="E25" s="54" t="str">
        <f>IF(IDPs!I108&gt;=5,'IDPs (Boundary)'!$C$197,"")</f>
        <v>✔</v>
      </c>
      <c r="F25" s="54" t="str">
        <f>IF(IDPs!J108&gt;=5,'IDPs (Boundary)'!$C$197,"")</f>
        <v/>
      </c>
      <c r="G25" s="54" t="str">
        <f>IF(IDPs!K108&gt;=5,'IDPs (Boundary)'!$C$197,"")</f>
        <v>✔</v>
      </c>
      <c r="H25" s="54" t="str">
        <f>IF(IDPs!L108&gt;=5,'IDPs (Boundary)'!$C$197,"")</f>
        <v/>
      </c>
      <c r="I25" s="54" t="str">
        <f>IF(IDPs!M108&gt;=5,'IDPs (Boundary)'!$C$197,"")</f>
        <v/>
      </c>
      <c r="J25" s="54" t="str">
        <f>IF(IDPs!N108&gt;=5,'IDPs (Boundary)'!$C$197,"")</f>
        <v>✔</v>
      </c>
      <c r="K25" s="54" t="str">
        <f>IF(IDPs!O108&gt;=5,'IDPs (Boundary)'!$C$197,"")</f>
        <v/>
      </c>
      <c r="L25" s="108">
        <f t="shared" si="0"/>
        <v>3</v>
      </c>
    </row>
    <row r="26" spans="1:12" x14ac:dyDescent="0.4">
      <c r="A26" s="11">
        <v>162</v>
      </c>
      <c r="B26" s="109" t="s">
        <v>128</v>
      </c>
      <c r="C26" s="114" t="s">
        <v>129</v>
      </c>
      <c r="D26" s="53" t="str">
        <f>IF(IDPs!H122&gt;=5,'IDPs (Boundary)'!$C$197,"")</f>
        <v>✔</v>
      </c>
      <c r="E26" s="54" t="str">
        <f>IF(IDPs!I122&gt;=5,'IDPs (Boundary)'!$C$197,"")</f>
        <v/>
      </c>
      <c r="F26" s="54" t="str">
        <f>IF(IDPs!J122&gt;=5,'IDPs (Boundary)'!$C$197,"")</f>
        <v/>
      </c>
      <c r="G26" s="54" t="str">
        <f>IF(IDPs!K122&gt;=5,'IDPs (Boundary)'!$C$197,"")</f>
        <v/>
      </c>
      <c r="H26" s="54" t="str">
        <f>IF(IDPs!L122&gt;=5,'IDPs (Boundary)'!$C$197,"")</f>
        <v/>
      </c>
      <c r="I26" s="54" t="str">
        <f>IF(IDPs!M122&gt;=5,'IDPs (Boundary)'!$C$197,"")</f>
        <v>✔</v>
      </c>
      <c r="J26" s="54" t="str">
        <f>IF(IDPs!N122&gt;=5,'IDPs (Boundary)'!$C$197,"")</f>
        <v>✔</v>
      </c>
      <c r="K26" s="54" t="str">
        <f>IF(IDPs!O122&gt;=5,'IDPs (Boundary)'!$C$197,"")</f>
        <v/>
      </c>
      <c r="L26" s="108">
        <f t="shared" si="0"/>
        <v>3</v>
      </c>
    </row>
    <row r="27" spans="1:12" x14ac:dyDescent="0.4">
      <c r="A27" s="11">
        <v>166</v>
      </c>
      <c r="B27" s="109" t="s">
        <v>128</v>
      </c>
      <c r="C27" s="114" t="s">
        <v>134</v>
      </c>
      <c r="D27" s="53" t="str">
        <f>IF(IDPs!H127&gt;=5,'IDPs (Boundary)'!$C$197,"")</f>
        <v/>
      </c>
      <c r="E27" s="54" t="str">
        <f>IF(IDPs!I127&gt;=5,'IDPs (Boundary)'!$C$197,"")</f>
        <v/>
      </c>
      <c r="F27" s="54" t="str">
        <f>IF(IDPs!J127&gt;=5,'IDPs (Boundary)'!$C$197,"")</f>
        <v/>
      </c>
      <c r="G27" s="54" t="str">
        <f>IF(IDPs!K127&gt;=5,'IDPs (Boundary)'!$C$197,"")</f>
        <v/>
      </c>
      <c r="H27" s="54" t="str">
        <f>IF(IDPs!L127&gt;=5,'IDPs (Boundary)'!$C$197,"")</f>
        <v/>
      </c>
      <c r="I27" s="54" t="str">
        <f>IF(IDPs!M127&gt;=5,'IDPs (Boundary)'!$C$197,"")</f>
        <v>✔</v>
      </c>
      <c r="J27" s="54" t="str">
        <f>IF(IDPs!N127&gt;=5,'IDPs (Boundary)'!$C$197,"")</f>
        <v>✔</v>
      </c>
      <c r="K27" s="54" t="str">
        <f>IF(IDPs!O127&gt;=5,'IDPs (Boundary)'!$C$197,"")</f>
        <v>✔</v>
      </c>
      <c r="L27" s="108">
        <f t="shared" si="0"/>
        <v>3</v>
      </c>
    </row>
    <row r="28" spans="1:12" ht="31.5" customHeight="1" x14ac:dyDescent="0.4">
      <c r="A28" s="11">
        <v>177</v>
      </c>
      <c r="B28" s="109" t="s">
        <v>128</v>
      </c>
      <c r="C28" s="114" t="s">
        <v>136</v>
      </c>
      <c r="D28" s="53" t="str">
        <f>IF(IDPs!H129&gt;=5,'IDPs (Boundary)'!$C$197,"")</f>
        <v/>
      </c>
      <c r="E28" s="54" t="str">
        <f>IF(IDPs!I129&gt;=5,'IDPs (Boundary)'!$C$197,"")</f>
        <v/>
      </c>
      <c r="F28" s="54" t="str">
        <f>IF(IDPs!J129&gt;=5,'IDPs (Boundary)'!$C$197,"")</f>
        <v/>
      </c>
      <c r="G28" s="54" t="str">
        <f>IF(IDPs!K129&gt;=5,'IDPs (Boundary)'!$C$197,"")</f>
        <v>✔</v>
      </c>
      <c r="H28" s="54" t="str">
        <f>IF(IDPs!L129&gt;=5,'IDPs (Boundary)'!$C$197,"")</f>
        <v/>
      </c>
      <c r="I28" s="54" t="str">
        <f>IF(IDPs!M129&gt;=5,'IDPs (Boundary)'!$C$197,"")</f>
        <v>✔</v>
      </c>
      <c r="J28" s="54" t="str">
        <f>IF(IDPs!N129&gt;=5,'IDPs (Boundary)'!$C$197,"")</f>
        <v/>
      </c>
      <c r="K28" s="54" t="str">
        <f>IF(IDPs!O129&gt;=5,'IDPs (Boundary)'!$C$197,"")</f>
        <v>✔</v>
      </c>
      <c r="L28" s="108">
        <f t="shared" si="0"/>
        <v>3</v>
      </c>
    </row>
    <row r="29" spans="1:12" x14ac:dyDescent="0.4">
      <c r="A29" s="11">
        <v>176</v>
      </c>
      <c r="B29" s="109" t="s">
        <v>128</v>
      </c>
      <c r="C29" s="114" t="s">
        <v>137</v>
      </c>
      <c r="D29" s="53" t="str">
        <f>IF(IDPs!H130&gt;=5,'IDPs (Boundary)'!$C$197,"")</f>
        <v>✔</v>
      </c>
      <c r="E29" s="54" t="str">
        <f>IF(IDPs!I130&gt;=5,'IDPs (Boundary)'!$C$197,"")</f>
        <v>✔</v>
      </c>
      <c r="F29" s="54" t="str">
        <f>IF(IDPs!J130&gt;=5,'IDPs (Boundary)'!$C$197,"")</f>
        <v/>
      </c>
      <c r="G29" s="54" t="str">
        <f>IF(IDPs!K130&gt;=5,'IDPs (Boundary)'!$C$197,"")</f>
        <v/>
      </c>
      <c r="H29" s="54" t="str">
        <f>IF(IDPs!L130&gt;=5,'IDPs (Boundary)'!$C$197,"")</f>
        <v/>
      </c>
      <c r="I29" s="54" t="str">
        <f>IF(IDPs!M130&gt;=5,'IDPs (Boundary)'!$C$197,"")</f>
        <v/>
      </c>
      <c r="J29" s="54" t="str">
        <f>IF(IDPs!N130&gt;=5,'IDPs (Boundary)'!$C$197,"")</f>
        <v/>
      </c>
      <c r="K29" s="54" t="str">
        <f>IF(IDPs!O130&gt;=5,'IDPs (Boundary)'!$C$197,"")</f>
        <v>✔</v>
      </c>
      <c r="L29" s="108">
        <f t="shared" si="0"/>
        <v>3</v>
      </c>
    </row>
    <row r="30" spans="1:12" x14ac:dyDescent="0.4">
      <c r="A30" s="11">
        <v>147</v>
      </c>
      <c r="B30" s="109" t="s">
        <v>128</v>
      </c>
      <c r="C30" s="114" t="s">
        <v>147</v>
      </c>
      <c r="D30" s="53" t="str">
        <f>IF(IDPs!H141&gt;=5,'IDPs (Boundary)'!$C$197,"")</f>
        <v/>
      </c>
      <c r="E30" s="54" t="str">
        <f>IF(IDPs!I141&gt;=5,'IDPs (Boundary)'!$C$197,"")</f>
        <v>✔</v>
      </c>
      <c r="F30" s="54" t="str">
        <f>IF(IDPs!J141&gt;=5,'IDPs (Boundary)'!$C$197,"")</f>
        <v/>
      </c>
      <c r="G30" s="54" t="str">
        <f>IF(IDPs!K141&gt;=5,'IDPs (Boundary)'!$C$197,"")</f>
        <v>✔</v>
      </c>
      <c r="H30" s="54" t="str">
        <f>IF(IDPs!L141&gt;=5,'IDPs (Boundary)'!$C$197,"")</f>
        <v/>
      </c>
      <c r="I30" s="54" t="str">
        <f>IF(IDPs!M141&gt;=5,'IDPs (Boundary)'!$C$197,"")</f>
        <v/>
      </c>
      <c r="J30" s="54" t="str">
        <f>IF(IDPs!N141&gt;=5,'IDPs (Boundary)'!$C$197,"")</f>
        <v/>
      </c>
      <c r="K30" s="54" t="str">
        <f>IF(IDPs!O141&gt;=5,'IDPs (Boundary)'!$C$197,"")</f>
        <v>✔</v>
      </c>
      <c r="L30" s="108">
        <f t="shared" si="0"/>
        <v>3</v>
      </c>
    </row>
    <row r="31" spans="1:12" x14ac:dyDescent="0.4">
      <c r="A31" s="11">
        <v>156</v>
      </c>
      <c r="B31" s="109" t="s">
        <v>128</v>
      </c>
      <c r="C31" s="114" t="s">
        <v>149</v>
      </c>
      <c r="D31" s="53" t="str">
        <f>IF(IDPs!H143&gt;=5,'IDPs (Boundary)'!$C$197,"")</f>
        <v/>
      </c>
      <c r="E31" s="54" t="str">
        <f>IF(IDPs!I143&gt;=5,'IDPs (Boundary)'!$C$197,"")</f>
        <v/>
      </c>
      <c r="F31" s="54" t="str">
        <f>IF(IDPs!J143&gt;=5,'IDPs (Boundary)'!$C$197,"")</f>
        <v/>
      </c>
      <c r="G31" s="54" t="str">
        <f>IF(IDPs!K143&gt;=5,'IDPs (Boundary)'!$C$197,"")</f>
        <v/>
      </c>
      <c r="H31" s="54" t="str">
        <f>IF(IDPs!L143&gt;=5,'IDPs (Boundary)'!$C$197,"")</f>
        <v>✔</v>
      </c>
      <c r="I31" s="54" t="str">
        <f>IF(IDPs!M143&gt;=5,'IDPs (Boundary)'!$C$197,"")</f>
        <v/>
      </c>
      <c r="J31" s="54" t="str">
        <f>IF(IDPs!N143&gt;=5,'IDPs (Boundary)'!$C$197,"")</f>
        <v>✔</v>
      </c>
      <c r="K31" s="54" t="str">
        <f>IF(IDPs!O143&gt;=5,'IDPs (Boundary)'!$C$197,"")</f>
        <v>✔</v>
      </c>
      <c r="L31" s="108">
        <f t="shared" si="0"/>
        <v>3</v>
      </c>
    </row>
    <row r="32" spans="1:12" x14ac:dyDescent="0.4">
      <c r="A32" s="11">
        <v>98</v>
      </c>
      <c r="B32" s="109" t="s">
        <v>152</v>
      </c>
      <c r="C32" s="114" t="s">
        <v>162</v>
      </c>
      <c r="D32" s="53" t="str">
        <f>IF(IDPs!H156&gt;=5,'IDPs (Boundary)'!$C$197,"")</f>
        <v>✔</v>
      </c>
      <c r="E32" s="54" t="str">
        <f>IF(IDPs!I156&gt;=5,'IDPs (Boundary)'!$C$197,"")</f>
        <v/>
      </c>
      <c r="F32" s="54" t="str">
        <f>IF(IDPs!J156&gt;=5,'IDPs (Boundary)'!$C$197,"")</f>
        <v/>
      </c>
      <c r="G32" s="54" t="str">
        <f>IF(IDPs!K156&gt;=5,'IDPs (Boundary)'!$C$197,"")</f>
        <v>✔</v>
      </c>
      <c r="H32" s="54" t="str">
        <f>IF(IDPs!L156&gt;=5,'IDPs (Boundary)'!$C$197,"")</f>
        <v/>
      </c>
      <c r="I32" s="54" t="str">
        <f>IF(IDPs!M156&gt;=5,'IDPs (Boundary)'!$C$197,"")</f>
        <v/>
      </c>
      <c r="J32" s="54" t="str">
        <f>IF(IDPs!N156&gt;=5,'IDPs (Boundary)'!$C$197,"")</f>
        <v>✔</v>
      </c>
      <c r="K32" s="54" t="str">
        <f>IF(IDPs!O156&gt;=5,'IDPs (Boundary)'!$C$197,"")</f>
        <v/>
      </c>
      <c r="L32" s="108">
        <f t="shared" si="0"/>
        <v>3</v>
      </c>
    </row>
    <row r="33" spans="1:12" x14ac:dyDescent="0.4">
      <c r="A33" s="11">
        <v>93</v>
      </c>
      <c r="B33" s="109" t="s">
        <v>152</v>
      </c>
      <c r="C33" s="114" t="s">
        <v>165</v>
      </c>
      <c r="D33" s="53" t="str">
        <f>IF(IDPs!H158&gt;=5,'IDPs (Boundary)'!$C$197,"")</f>
        <v/>
      </c>
      <c r="E33" s="54" t="str">
        <f>IF(IDPs!I158&gt;=5,'IDPs (Boundary)'!$C$197,"")</f>
        <v/>
      </c>
      <c r="F33" s="54" t="str">
        <f>IF(IDPs!J158&gt;=5,'IDPs (Boundary)'!$C$197,"")</f>
        <v/>
      </c>
      <c r="G33" s="54" t="str">
        <f>IF(IDPs!K158&gt;=5,'IDPs (Boundary)'!$C$197,"")</f>
        <v>✔</v>
      </c>
      <c r="H33" s="54" t="str">
        <f>IF(IDPs!L158&gt;=5,'IDPs (Boundary)'!$C$197,"")</f>
        <v/>
      </c>
      <c r="I33" s="54" t="str">
        <f>IF(IDPs!M158&gt;=5,'IDPs (Boundary)'!$C$197,"")</f>
        <v>✔</v>
      </c>
      <c r="J33" s="54" t="str">
        <f>IF(IDPs!N158&gt;=5,'IDPs (Boundary)'!$C$197,"")</f>
        <v>✔</v>
      </c>
      <c r="K33" s="54" t="str">
        <f>IF(IDPs!O158&gt;=5,'IDPs (Boundary)'!$C$197,"")</f>
        <v/>
      </c>
      <c r="L33" s="108">
        <f t="shared" si="0"/>
        <v>3</v>
      </c>
    </row>
    <row r="34" spans="1:12" x14ac:dyDescent="0.4">
      <c r="A34" s="11">
        <v>49</v>
      </c>
      <c r="B34" s="109" t="s">
        <v>178</v>
      </c>
      <c r="C34" s="114" t="s">
        <v>134</v>
      </c>
      <c r="D34" s="53" t="str">
        <f>IF(IDPs!H189&gt;=5,'IDPs (Boundary)'!$C$197,"")</f>
        <v/>
      </c>
      <c r="E34" s="54" t="str">
        <f>IF(IDPs!I189&gt;=5,'IDPs (Boundary)'!$C$197,"")</f>
        <v>✔</v>
      </c>
      <c r="F34" s="54" t="str">
        <f>IF(IDPs!J189&gt;=5,'IDPs (Boundary)'!$C$197,"")</f>
        <v/>
      </c>
      <c r="G34" s="54" t="str">
        <f>IF(IDPs!K189&gt;=5,'IDPs (Boundary)'!$C$197,"")</f>
        <v/>
      </c>
      <c r="H34" s="54" t="str">
        <f>IF(IDPs!L189&gt;=5,'IDPs (Boundary)'!$C$197,"")</f>
        <v/>
      </c>
      <c r="I34" s="54" t="str">
        <f>IF(IDPs!M189&gt;=5,'IDPs (Boundary)'!$C$197,"")</f>
        <v/>
      </c>
      <c r="J34" s="54" t="str">
        <f>IF(IDPs!N189&gt;=5,'IDPs (Boundary)'!$C$197,"")</f>
        <v>✔</v>
      </c>
      <c r="K34" s="54" t="str">
        <f>IF(IDPs!O189&gt;=5,'IDPs (Boundary)'!$C$197,"")</f>
        <v>✔</v>
      </c>
      <c r="L34" s="108">
        <f t="shared" si="0"/>
        <v>3</v>
      </c>
    </row>
    <row r="35" spans="1:12" x14ac:dyDescent="0.4">
      <c r="A35" s="11">
        <v>101</v>
      </c>
      <c r="B35" s="115" t="s">
        <v>3</v>
      </c>
      <c r="C35" s="114" t="s">
        <v>3</v>
      </c>
      <c r="D35" s="53" t="str">
        <f>IF(IDPs!H3&gt;=5,'IDPs (Boundary)'!$C$197,"")</f>
        <v/>
      </c>
      <c r="E35" s="54" t="str">
        <f>IF(IDPs!I3&gt;=5,'IDPs (Boundary)'!$C$197,"")</f>
        <v/>
      </c>
      <c r="F35" s="54" t="str">
        <f>IF(IDPs!J3&gt;=5,'IDPs (Boundary)'!$C$197,"")</f>
        <v/>
      </c>
      <c r="G35" s="54" t="str">
        <f>IF(IDPs!K3&gt;=5,'IDPs (Boundary)'!$C$197,"")</f>
        <v/>
      </c>
      <c r="H35" s="54" t="str">
        <f>IF(IDPs!L3&gt;=5,'IDPs (Boundary)'!$C$197,"")</f>
        <v/>
      </c>
      <c r="I35" s="54" t="str">
        <f>IF(IDPs!M3&gt;=5,'IDPs (Boundary)'!$C$197,"")</f>
        <v/>
      </c>
      <c r="J35" s="54" t="str">
        <f>IF(IDPs!N3&gt;=5,'IDPs (Boundary)'!$C$197,"")</f>
        <v>✔</v>
      </c>
      <c r="K35" s="54" t="str">
        <f>IF(IDPs!O3&gt;=5,'IDPs (Boundary)'!$C$197,"")</f>
        <v>✔</v>
      </c>
      <c r="L35" s="108">
        <f t="shared" ref="L35:L66" si="1">COUNTIF(D35:K35,"✔")</f>
        <v>2</v>
      </c>
    </row>
    <row r="36" spans="1:12" x14ac:dyDescent="0.4">
      <c r="A36" s="11">
        <v>108</v>
      </c>
      <c r="B36" s="109" t="s">
        <v>12</v>
      </c>
      <c r="C36" s="114" t="s">
        <v>13</v>
      </c>
      <c r="D36" s="53" t="str">
        <f>IF(IDPs!H11&gt;=5,'IDPs (Boundary)'!$C$197,"")</f>
        <v/>
      </c>
      <c r="E36" s="54" t="str">
        <f>IF(IDPs!I11&gt;=5,'IDPs (Boundary)'!$C$197,"")</f>
        <v>✔</v>
      </c>
      <c r="F36" s="54" t="str">
        <f>IF(IDPs!J11&gt;=5,'IDPs (Boundary)'!$C$197,"")</f>
        <v/>
      </c>
      <c r="G36" s="54" t="str">
        <f>IF(IDPs!K11&gt;=5,'IDPs (Boundary)'!$C$197,"")</f>
        <v/>
      </c>
      <c r="H36" s="54" t="str">
        <f>IF(IDPs!L11&gt;=5,'IDPs (Boundary)'!$C$197,"")</f>
        <v/>
      </c>
      <c r="I36" s="54" t="str">
        <f>IF(IDPs!M11&gt;=5,'IDPs (Boundary)'!$C$197,"")</f>
        <v/>
      </c>
      <c r="J36" s="54" t="str">
        <f>IF(IDPs!N11&gt;=5,'IDPs (Boundary)'!$C$197,"")</f>
        <v>✔</v>
      </c>
      <c r="K36" s="54" t="str">
        <f>IF(IDPs!O11&gt;=5,'IDPs (Boundary)'!$C$197,"")</f>
        <v/>
      </c>
      <c r="L36" s="108">
        <f t="shared" si="1"/>
        <v>2</v>
      </c>
    </row>
    <row r="37" spans="1:12" x14ac:dyDescent="0.4">
      <c r="A37" s="11">
        <v>110</v>
      </c>
      <c r="B37" s="109" t="s">
        <v>19</v>
      </c>
      <c r="C37" s="114" t="s">
        <v>20</v>
      </c>
      <c r="D37" s="53" t="str">
        <f>IF(IDPs!H17&gt;=5,'IDPs (Boundary)'!$C$197,"")</f>
        <v/>
      </c>
      <c r="E37" s="54" t="str">
        <f>IF(IDPs!I17&gt;=5,'IDPs (Boundary)'!$C$197,"")</f>
        <v/>
      </c>
      <c r="F37" s="54" t="str">
        <f>IF(IDPs!J17&gt;=5,'IDPs (Boundary)'!$C$197,"")</f>
        <v/>
      </c>
      <c r="G37" s="54" t="str">
        <f>IF(IDPs!K17&gt;=5,'IDPs (Boundary)'!$C$197,"")</f>
        <v/>
      </c>
      <c r="H37" s="54" t="str">
        <f>IF(IDPs!L17&gt;=5,'IDPs (Boundary)'!$C$197,"")</f>
        <v/>
      </c>
      <c r="I37" s="54" t="str">
        <f>IF(IDPs!M17&gt;=5,'IDPs (Boundary)'!$C$197,"")</f>
        <v/>
      </c>
      <c r="J37" s="54" t="str">
        <f>IF(IDPs!N17&gt;=5,'IDPs (Boundary)'!$C$197,"")</f>
        <v>✔</v>
      </c>
      <c r="K37" s="54" t="str">
        <f>IF(IDPs!O17&gt;=5,'IDPs (Boundary)'!$C$197,"")</f>
        <v>✔</v>
      </c>
      <c r="L37" s="108">
        <f t="shared" si="1"/>
        <v>2</v>
      </c>
    </row>
    <row r="38" spans="1:12" x14ac:dyDescent="0.4">
      <c r="A38" s="11">
        <v>112</v>
      </c>
      <c r="B38" s="109" t="s">
        <v>19</v>
      </c>
      <c r="C38" s="114" t="s">
        <v>21</v>
      </c>
      <c r="D38" s="53" t="str">
        <f>IF(IDPs!H18&gt;=5,'IDPs (Boundary)'!$C$197,"")</f>
        <v/>
      </c>
      <c r="E38" s="54" t="str">
        <f>IF(IDPs!I18&gt;=5,'IDPs (Boundary)'!$C$197,"")</f>
        <v/>
      </c>
      <c r="F38" s="54" t="str">
        <f>IF(IDPs!J18&gt;=5,'IDPs (Boundary)'!$C$197,"")</f>
        <v/>
      </c>
      <c r="G38" s="54" t="str">
        <f>IF(IDPs!K18&gt;=5,'IDPs (Boundary)'!$C$197,"")</f>
        <v/>
      </c>
      <c r="H38" s="54" t="str">
        <f>IF(IDPs!L18&gt;=5,'IDPs (Boundary)'!$C$197,"")</f>
        <v/>
      </c>
      <c r="I38" s="54" t="str">
        <f>IF(IDPs!M18&gt;=5,'IDPs (Boundary)'!$C$197,"")</f>
        <v/>
      </c>
      <c r="J38" s="54" t="str">
        <f>IF(IDPs!N18&gt;=5,'IDPs (Boundary)'!$C$197,"")</f>
        <v>✔</v>
      </c>
      <c r="K38" s="54" t="str">
        <f>IF(IDPs!O18&gt;=5,'IDPs (Boundary)'!$C$197,"")</f>
        <v>✔</v>
      </c>
      <c r="L38" s="108">
        <f t="shared" si="1"/>
        <v>2</v>
      </c>
    </row>
    <row r="39" spans="1:12" x14ac:dyDescent="0.4">
      <c r="A39" s="11">
        <v>130</v>
      </c>
      <c r="B39" s="109" t="s">
        <v>19</v>
      </c>
      <c r="C39" s="114" t="s">
        <v>22</v>
      </c>
      <c r="D39" s="53" t="str">
        <f>IF(IDPs!H20&gt;=5,'IDPs (Boundary)'!$C$197,"")</f>
        <v/>
      </c>
      <c r="E39" s="54" t="str">
        <f>IF(IDPs!I20&gt;=5,'IDPs (Boundary)'!$C$197,"")</f>
        <v/>
      </c>
      <c r="F39" s="54" t="str">
        <f>IF(IDPs!J20&gt;=5,'IDPs (Boundary)'!$C$197,"")</f>
        <v/>
      </c>
      <c r="G39" s="54" t="str">
        <f>IF(IDPs!K20&gt;=5,'IDPs (Boundary)'!$C$197,"")</f>
        <v/>
      </c>
      <c r="H39" s="54" t="str">
        <f>IF(IDPs!L20&gt;=5,'IDPs (Boundary)'!$C$197,"")</f>
        <v>✔</v>
      </c>
      <c r="I39" s="54" t="str">
        <f>IF(IDPs!M20&gt;=5,'IDPs (Boundary)'!$C$197,"")</f>
        <v/>
      </c>
      <c r="J39" s="54" t="str">
        <f>IF(IDPs!N20&gt;=5,'IDPs (Boundary)'!$C$197,"")</f>
        <v>✔</v>
      </c>
      <c r="K39" s="54" t="str">
        <f>IF(IDPs!O20&gt;=5,'IDPs (Boundary)'!$C$197,"")</f>
        <v/>
      </c>
      <c r="L39" s="108">
        <f t="shared" si="1"/>
        <v>2</v>
      </c>
    </row>
    <row r="40" spans="1:12" x14ac:dyDescent="0.4">
      <c r="A40" s="11">
        <v>135</v>
      </c>
      <c r="B40" s="109" t="s">
        <v>19</v>
      </c>
      <c r="C40" s="114" t="s">
        <v>23</v>
      </c>
      <c r="D40" s="53" t="str">
        <f>IF(IDPs!H23&gt;=5,'IDPs (Boundary)'!$C$197,"")</f>
        <v/>
      </c>
      <c r="E40" s="54" t="str">
        <f>IF(IDPs!I23&gt;=5,'IDPs (Boundary)'!$C$197,"")</f>
        <v/>
      </c>
      <c r="F40" s="54" t="str">
        <f>IF(IDPs!J23&gt;=5,'IDPs (Boundary)'!$C$197,"")</f>
        <v/>
      </c>
      <c r="G40" s="54" t="str">
        <f>IF(IDPs!K23&gt;=5,'IDPs (Boundary)'!$C$197,"")</f>
        <v/>
      </c>
      <c r="H40" s="54" t="str">
        <f>IF(IDPs!L23&gt;=5,'IDPs (Boundary)'!$C$197,"")</f>
        <v/>
      </c>
      <c r="I40" s="54" t="str">
        <f>IF(IDPs!M23&gt;=5,'IDPs (Boundary)'!$C$197,"")</f>
        <v>✔</v>
      </c>
      <c r="J40" s="54" t="str">
        <f>IF(IDPs!N23&gt;=5,'IDPs (Boundary)'!$C$197,"")</f>
        <v>✔</v>
      </c>
      <c r="K40" s="54" t="str">
        <f>IF(IDPs!O23&gt;=5,'IDPs (Boundary)'!$C$197,"")</f>
        <v/>
      </c>
      <c r="L40" s="108">
        <f t="shared" si="1"/>
        <v>2</v>
      </c>
    </row>
    <row r="41" spans="1:12" x14ac:dyDescent="0.4">
      <c r="A41" s="11">
        <v>137</v>
      </c>
      <c r="B41" s="109" t="s">
        <v>19</v>
      </c>
      <c r="C41" s="114" t="s">
        <v>24</v>
      </c>
      <c r="D41" s="53" t="str">
        <f>IF(IDPs!H24&gt;=5,'IDPs (Boundary)'!$C$197,"")</f>
        <v/>
      </c>
      <c r="E41" s="54" t="str">
        <f>IF(IDPs!I24&gt;=5,'IDPs (Boundary)'!$C$197,"")</f>
        <v/>
      </c>
      <c r="F41" s="54" t="str">
        <f>IF(IDPs!J24&gt;=5,'IDPs (Boundary)'!$C$197,"")</f>
        <v/>
      </c>
      <c r="G41" s="54" t="str">
        <f>IF(IDPs!K24&gt;=5,'IDPs (Boundary)'!$C$197,"")</f>
        <v>✔</v>
      </c>
      <c r="H41" s="54" t="str">
        <f>IF(IDPs!L24&gt;=5,'IDPs (Boundary)'!$C$197,"")</f>
        <v/>
      </c>
      <c r="I41" s="54" t="str">
        <f>IF(IDPs!M24&gt;=5,'IDPs (Boundary)'!$C$197,"")</f>
        <v/>
      </c>
      <c r="J41" s="54" t="str">
        <f>IF(IDPs!N24&gt;=5,'IDPs (Boundary)'!$C$197,"")</f>
        <v>✔</v>
      </c>
      <c r="K41" s="54" t="str">
        <f>IF(IDPs!O24&gt;=5,'IDPs (Boundary)'!$C$197,"")</f>
        <v/>
      </c>
      <c r="L41" s="108">
        <f t="shared" si="1"/>
        <v>2</v>
      </c>
    </row>
    <row r="42" spans="1:12" x14ac:dyDescent="0.4">
      <c r="A42" s="11">
        <v>138</v>
      </c>
      <c r="B42" s="109" t="s">
        <v>19</v>
      </c>
      <c r="C42" s="114" t="s">
        <v>25</v>
      </c>
      <c r="D42" s="53" t="str">
        <f>IF(IDPs!H25&gt;=5,'IDPs (Boundary)'!$C$197,"")</f>
        <v/>
      </c>
      <c r="E42" s="54" t="str">
        <f>IF(IDPs!I25&gt;=5,'IDPs (Boundary)'!$C$197,"")</f>
        <v/>
      </c>
      <c r="F42" s="54" t="str">
        <f>IF(IDPs!J25&gt;=5,'IDPs (Boundary)'!$C$197,"")</f>
        <v/>
      </c>
      <c r="G42" s="54" t="str">
        <f>IF(IDPs!K25&gt;=5,'IDPs (Boundary)'!$C$197,"")</f>
        <v/>
      </c>
      <c r="H42" s="54" t="str">
        <f>IF(IDPs!L25&gt;=5,'IDPs (Boundary)'!$C$197,"")</f>
        <v/>
      </c>
      <c r="I42" s="54" t="str">
        <f>IF(IDPs!M25&gt;=5,'IDPs (Boundary)'!$C$197,"")</f>
        <v/>
      </c>
      <c r="J42" s="54" t="str">
        <f>IF(IDPs!N25&gt;=5,'IDPs (Boundary)'!$C$197,"")</f>
        <v>✔</v>
      </c>
      <c r="K42" s="54" t="str">
        <f>IF(IDPs!O25&gt;=5,'IDPs (Boundary)'!$C$197,"")</f>
        <v>✔</v>
      </c>
      <c r="L42" s="108">
        <f t="shared" si="1"/>
        <v>2</v>
      </c>
    </row>
    <row r="43" spans="1:12" x14ac:dyDescent="0.4">
      <c r="A43" s="11">
        <v>140</v>
      </c>
      <c r="B43" s="109" t="s">
        <v>26</v>
      </c>
      <c r="C43" s="114" t="s">
        <v>27</v>
      </c>
      <c r="D43" s="53" t="str">
        <f>IF(IDPs!H26&gt;=5,'IDPs (Boundary)'!$C$197,"")</f>
        <v/>
      </c>
      <c r="E43" s="54" t="str">
        <f>IF(IDPs!I26&gt;=5,'IDPs (Boundary)'!$C$197,"")</f>
        <v/>
      </c>
      <c r="F43" s="54" t="str">
        <f>IF(IDPs!J26&gt;=5,'IDPs (Boundary)'!$C$197,"")</f>
        <v/>
      </c>
      <c r="G43" s="54" t="str">
        <f>IF(IDPs!K26&gt;=5,'IDPs (Boundary)'!$C$197,"")</f>
        <v/>
      </c>
      <c r="H43" s="54" t="str">
        <f>IF(IDPs!L26&gt;=5,'IDPs (Boundary)'!$C$197,"")</f>
        <v/>
      </c>
      <c r="I43" s="54" t="str">
        <f>IF(IDPs!M26&gt;=5,'IDPs (Boundary)'!$C$197,"")</f>
        <v/>
      </c>
      <c r="J43" s="54" t="str">
        <f>IF(IDPs!N26&gt;=5,'IDPs (Boundary)'!$C$197,"")</f>
        <v>✔</v>
      </c>
      <c r="K43" s="54" t="str">
        <f>IF(IDPs!O26&gt;=5,'IDPs (Boundary)'!$C$197,"")</f>
        <v>✔</v>
      </c>
      <c r="L43" s="108">
        <f t="shared" si="1"/>
        <v>2</v>
      </c>
    </row>
    <row r="44" spans="1:12" x14ac:dyDescent="0.4">
      <c r="A44" s="11">
        <v>163</v>
      </c>
      <c r="B44" s="109" t="s">
        <v>26</v>
      </c>
      <c r="C44" s="114" t="s">
        <v>30</v>
      </c>
      <c r="D44" s="53" t="str">
        <f>IF(IDPs!H29&gt;=5,'IDPs (Boundary)'!$C$197,"")</f>
        <v/>
      </c>
      <c r="E44" s="54" t="str">
        <f>IF(IDPs!I29&gt;=5,'IDPs (Boundary)'!$C$197,"")</f>
        <v/>
      </c>
      <c r="F44" s="54" t="str">
        <f>IF(IDPs!J29&gt;=5,'IDPs (Boundary)'!$C$197,"")</f>
        <v/>
      </c>
      <c r="G44" s="54" t="str">
        <f>IF(IDPs!K29&gt;=5,'IDPs (Boundary)'!$C$197,"")</f>
        <v/>
      </c>
      <c r="H44" s="54" t="str">
        <f>IF(IDPs!L29&gt;=5,'IDPs (Boundary)'!$C$197,"")</f>
        <v/>
      </c>
      <c r="I44" s="54" t="str">
        <f>IF(IDPs!M29&gt;=5,'IDPs (Boundary)'!$C$197,"")</f>
        <v/>
      </c>
      <c r="J44" s="54" t="str">
        <f>IF(IDPs!N29&gt;=5,'IDPs (Boundary)'!$C$197,"")</f>
        <v>✔</v>
      </c>
      <c r="K44" s="54" t="str">
        <f>IF(IDPs!O29&gt;=5,'IDPs (Boundary)'!$C$197,"")</f>
        <v>✔</v>
      </c>
      <c r="L44" s="108">
        <f t="shared" si="1"/>
        <v>2</v>
      </c>
    </row>
    <row r="45" spans="1:12" x14ac:dyDescent="0.4">
      <c r="A45" s="11">
        <v>152</v>
      </c>
      <c r="B45" s="109" t="s">
        <v>26</v>
      </c>
      <c r="C45" s="114" t="s">
        <v>33</v>
      </c>
      <c r="D45" s="53" t="str">
        <f>IF(IDPs!H32&gt;=5,'IDPs (Boundary)'!$C$197,"")</f>
        <v/>
      </c>
      <c r="E45" s="54" t="str">
        <f>IF(IDPs!I32&gt;=5,'IDPs (Boundary)'!$C$197,"")</f>
        <v/>
      </c>
      <c r="F45" s="54" t="str">
        <f>IF(IDPs!J32&gt;=5,'IDPs (Boundary)'!$C$197,"")</f>
        <v/>
      </c>
      <c r="G45" s="54" t="str">
        <f>IF(IDPs!K32&gt;=5,'IDPs (Boundary)'!$C$197,"")</f>
        <v/>
      </c>
      <c r="H45" s="54" t="str">
        <f>IF(IDPs!L32&gt;=5,'IDPs (Boundary)'!$C$197,"")</f>
        <v>✔</v>
      </c>
      <c r="I45" s="54" t="str">
        <f>IF(IDPs!M32&gt;=5,'IDPs (Boundary)'!$C$197,"")</f>
        <v/>
      </c>
      <c r="J45" s="54" t="str">
        <f>IF(IDPs!N32&gt;=5,'IDPs (Boundary)'!$C$197,"")</f>
        <v/>
      </c>
      <c r="K45" s="54" t="str">
        <f>IF(IDPs!O32&gt;=5,'IDPs (Boundary)'!$C$197,"")</f>
        <v>✔</v>
      </c>
      <c r="L45" s="108">
        <f t="shared" si="1"/>
        <v>2</v>
      </c>
    </row>
    <row r="46" spans="1:12" x14ac:dyDescent="0.4">
      <c r="A46" s="11">
        <v>73</v>
      </c>
      <c r="B46" s="109" t="s">
        <v>36</v>
      </c>
      <c r="C46" s="114" t="s">
        <v>39</v>
      </c>
      <c r="D46" s="53" t="str">
        <f>IF(IDPs!H37&gt;=5,'IDPs (Boundary)'!$C$197,"")</f>
        <v/>
      </c>
      <c r="E46" s="54" t="str">
        <f>IF(IDPs!I37&gt;=5,'IDPs (Boundary)'!$C$197,"")</f>
        <v>✔</v>
      </c>
      <c r="F46" s="54" t="str">
        <f>IF(IDPs!J37&gt;=5,'IDPs (Boundary)'!$C$197,"")</f>
        <v/>
      </c>
      <c r="G46" s="54" t="str">
        <f>IF(IDPs!K37&gt;=5,'IDPs (Boundary)'!$C$197,"")</f>
        <v/>
      </c>
      <c r="H46" s="54" t="str">
        <f>IF(IDPs!L37&gt;=5,'IDPs (Boundary)'!$C$197,"")</f>
        <v/>
      </c>
      <c r="I46" s="54" t="str">
        <f>IF(IDPs!M37&gt;=5,'IDPs (Boundary)'!$C$197,"")</f>
        <v/>
      </c>
      <c r="J46" s="54" t="str">
        <f>IF(IDPs!N37&gt;=5,'IDPs (Boundary)'!$C$197,"")</f>
        <v>✔</v>
      </c>
      <c r="K46" s="54" t="str">
        <f>IF(IDPs!O37&gt;=5,'IDPs (Boundary)'!$C$197,"")</f>
        <v/>
      </c>
      <c r="L46" s="108">
        <f t="shared" si="1"/>
        <v>2</v>
      </c>
    </row>
    <row r="47" spans="1:12" x14ac:dyDescent="0.4">
      <c r="A47" s="11">
        <v>76</v>
      </c>
      <c r="B47" s="109" t="s">
        <v>36</v>
      </c>
      <c r="C47" s="114" t="s">
        <v>42</v>
      </c>
      <c r="D47" s="53" t="str">
        <f>IF(IDPs!H40&gt;=5,'IDPs (Boundary)'!$C$197,"")</f>
        <v/>
      </c>
      <c r="E47" s="54" t="str">
        <f>IF(IDPs!I40&gt;=5,'IDPs (Boundary)'!$C$197,"")</f>
        <v>✔</v>
      </c>
      <c r="F47" s="54" t="str">
        <f>IF(IDPs!J40&gt;=5,'IDPs (Boundary)'!$C$197,"")</f>
        <v/>
      </c>
      <c r="G47" s="54" t="str">
        <f>IF(IDPs!K40&gt;=5,'IDPs (Boundary)'!$C$197,"")</f>
        <v>✔</v>
      </c>
      <c r="H47" s="54" t="str">
        <f>IF(IDPs!L40&gt;=5,'IDPs (Boundary)'!$C$197,"")</f>
        <v/>
      </c>
      <c r="I47" s="54" t="str">
        <f>IF(IDPs!M40&gt;=5,'IDPs (Boundary)'!$C$197,"")</f>
        <v/>
      </c>
      <c r="J47" s="54" t="str">
        <f>IF(IDPs!N40&gt;=5,'IDPs (Boundary)'!$C$197,"")</f>
        <v/>
      </c>
      <c r="K47" s="54" t="str">
        <f>IF(IDPs!O40&gt;=5,'IDPs (Boundary)'!$C$197,"")</f>
        <v/>
      </c>
      <c r="L47" s="108">
        <f t="shared" si="1"/>
        <v>2</v>
      </c>
    </row>
    <row r="48" spans="1:12" x14ac:dyDescent="0.4">
      <c r="A48" s="11">
        <v>83</v>
      </c>
      <c r="B48" s="109" t="s">
        <v>36</v>
      </c>
      <c r="C48" s="114" t="s">
        <v>46</v>
      </c>
      <c r="D48" s="53" t="str">
        <f>IF(IDPs!H45&gt;=5,'IDPs (Boundary)'!$C$197,"")</f>
        <v/>
      </c>
      <c r="E48" s="54" t="str">
        <f>IF(IDPs!I45&gt;=5,'IDPs (Boundary)'!$C$197,"")</f>
        <v>✔</v>
      </c>
      <c r="F48" s="54" t="str">
        <f>IF(IDPs!J45&gt;=5,'IDPs (Boundary)'!$C$197,"")</f>
        <v/>
      </c>
      <c r="G48" s="54" t="str">
        <f>IF(IDPs!K45&gt;=5,'IDPs (Boundary)'!$C$197,"")</f>
        <v>✔</v>
      </c>
      <c r="H48" s="54" t="str">
        <f>IF(IDPs!L45&gt;=5,'IDPs (Boundary)'!$C$197,"")</f>
        <v/>
      </c>
      <c r="I48" s="54" t="str">
        <f>IF(IDPs!M45&gt;=5,'IDPs (Boundary)'!$C$197,"")</f>
        <v/>
      </c>
      <c r="J48" s="54" t="str">
        <f>IF(IDPs!N45&gt;=5,'IDPs (Boundary)'!$C$197,"")</f>
        <v/>
      </c>
      <c r="K48" s="54" t="str">
        <f>IF(IDPs!O45&gt;=5,'IDPs (Boundary)'!$C$197,"")</f>
        <v/>
      </c>
      <c r="L48" s="108">
        <f t="shared" si="1"/>
        <v>2</v>
      </c>
    </row>
    <row r="49" spans="1:12" x14ac:dyDescent="0.4">
      <c r="A49" s="11">
        <v>81</v>
      </c>
      <c r="B49" s="109" t="s">
        <v>36</v>
      </c>
      <c r="C49" s="114" t="s">
        <v>47</v>
      </c>
      <c r="D49" s="53" t="str">
        <f>IF(IDPs!H46&gt;=5,'IDPs (Boundary)'!$C$197,"")</f>
        <v/>
      </c>
      <c r="E49" s="54" t="str">
        <f>IF(IDPs!I46&gt;=5,'IDPs (Boundary)'!$C$197,"")</f>
        <v>✔</v>
      </c>
      <c r="F49" s="54" t="str">
        <f>IF(IDPs!J46&gt;=5,'IDPs (Boundary)'!$C$197,"")</f>
        <v/>
      </c>
      <c r="G49" s="54" t="str">
        <f>IF(IDPs!K46&gt;=5,'IDPs (Boundary)'!$C$197,"")</f>
        <v/>
      </c>
      <c r="H49" s="54" t="str">
        <f>IF(IDPs!L46&gt;=5,'IDPs (Boundary)'!$C$197,"")</f>
        <v/>
      </c>
      <c r="I49" s="54" t="str">
        <f>IF(IDPs!M46&gt;=5,'IDPs (Boundary)'!$C$197,"")</f>
        <v/>
      </c>
      <c r="J49" s="54" t="str">
        <f>IF(IDPs!N46&gt;=5,'IDPs (Boundary)'!$C$197,"")</f>
        <v>✔</v>
      </c>
      <c r="K49" s="54" t="str">
        <f>IF(IDPs!O46&gt;=5,'IDPs (Boundary)'!$C$197,"")</f>
        <v/>
      </c>
      <c r="L49" s="108">
        <f t="shared" si="1"/>
        <v>2</v>
      </c>
    </row>
    <row r="50" spans="1:12" x14ac:dyDescent="0.4">
      <c r="A50" s="11">
        <v>58</v>
      </c>
      <c r="B50" s="109" t="s">
        <v>48</v>
      </c>
      <c r="C50" s="114" t="s">
        <v>52</v>
      </c>
      <c r="D50" s="53" t="str">
        <f>IF(IDPs!H50&gt;=5,'IDPs (Boundary)'!$C$197,"")</f>
        <v/>
      </c>
      <c r="E50" s="54" t="str">
        <f>IF(IDPs!I50&gt;=5,'IDPs (Boundary)'!$C$197,"")</f>
        <v/>
      </c>
      <c r="F50" s="54" t="str">
        <f>IF(IDPs!J50&gt;=5,'IDPs (Boundary)'!$C$197,"")</f>
        <v/>
      </c>
      <c r="G50" s="54" t="str">
        <f>IF(IDPs!K50&gt;=5,'IDPs (Boundary)'!$C$197,"")</f>
        <v>✔</v>
      </c>
      <c r="H50" s="54" t="str">
        <f>IF(IDPs!L50&gt;=5,'IDPs (Boundary)'!$C$197,"")</f>
        <v/>
      </c>
      <c r="I50" s="54" t="str">
        <f>IF(IDPs!M50&gt;=5,'IDPs (Boundary)'!$C$197,"")</f>
        <v/>
      </c>
      <c r="J50" s="54" t="str">
        <f>IF(IDPs!N50&gt;=5,'IDPs (Boundary)'!$C$197,"")</f>
        <v>✔</v>
      </c>
      <c r="K50" s="54" t="str">
        <f>IF(IDPs!O50&gt;=5,'IDPs (Boundary)'!$C$197,"")</f>
        <v/>
      </c>
      <c r="L50" s="108">
        <f t="shared" si="1"/>
        <v>2</v>
      </c>
    </row>
    <row r="51" spans="1:12" x14ac:dyDescent="0.4">
      <c r="A51" s="11">
        <v>56</v>
      </c>
      <c r="B51" s="109" t="s">
        <v>48</v>
      </c>
      <c r="C51" s="114" t="s">
        <v>56</v>
      </c>
      <c r="D51" s="53" t="str">
        <f>IF(IDPs!H55&gt;=5,'IDPs (Boundary)'!$C$197,"")</f>
        <v/>
      </c>
      <c r="E51" s="54" t="str">
        <f>IF(IDPs!I55&gt;=5,'IDPs (Boundary)'!$C$197,"")</f>
        <v/>
      </c>
      <c r="F51" s="54" t="str">
        <f>IF(IDPs!J55&gt;=5,'IDPs (Boundary)'!$C$197,"")</f>
        <v/>
      </c>
      <c r="G51" s="54" t="str">
        <f>IF(IDPs!K55&gt;=5,'IDPs (Boundary)'!$C$197,"")</f>
        <v>✔</v>
      </c>
      <c r="H51" s="54" t="str">
        <f>IF(IDPs!L55&gt;=5,'IDPs (Boundary)'!$C$197,"")</f>
        <v/>
      </c>
      <c r="I51" s="54" t="str">
        <f>IF(IDPs!M55&gt;=5,'IDPs (Boundary)'!$C$197,"")</f>
        <v/>
      </c>
      <c r="J51" s="54" t="str">
        <f>IF(IDPs!N55&gt;=5,'IDPs (Boundary)'!$C$197,"")</f>
        <v>✔</v>
      </c>
      <c r="K51" s="54" t="str">
        <f>IF(IDPs!O55&gt;=5,'IDPs (Boundary)'!$C$197,"")</f>
        <v/>
      </c>
      <c r="L51" s="108">
        <f t="shared" si="1"/>
        <v>2</v>
      </c>
    </row>
    <row r="52" spans="1:12" x14ac:dyDescent="0.4">
      <c r="A52" s="11">
        <v>59</v>
      </c>
      <c r="B52" s="109" t="s">
        <v>48</v>
      </c>
      <c r="C52" s="114" t="s">
        <v>57</v>
      </c>
      <c r="D52" s="53" t="str">
        <f>IF(IDPs!H56&gt;=5,'IDPs (Boundary)'!$C$197,"")</f>
        <v/>
      </c>
      <c r="E52" s="54" t="str">
        <f>IF(IDPs!I56&gt;=5,'IDPs (Boundary)'!$C$197,"")</f>
        <v/>
      </c>
      <c r="F52" s="54" t="str">
        <f>IF(IDPs!J56&gt;=5,'IDPs (Boundary)'!$C$197,"")</f>
        <v/>
      </c>
      <c r="G52" s="54" t="str">
        <f>IF(IDPs!K56&gt;=5,'IDPs (Boundary)'!$C$197,"")</f>
        <v>✔</v>
      </c>
      <c r="H52" s="54" t="str">
        <f>IF(IDPs!L56&gt;=5,'IDPs (Boundary)'!$C$197,"")</f>
        <v/>
      </c>
      <c r="I52" s="54" t="str">
        <f>IF(IDPs!M56&gt;=5,'IDPs (Boundary)'!$C$197,"")</f>
        <v/>
      </c>
      <c r="J52" s="54" t="str">
        <f>IF(IDPs!N56&gt;=5,'IDPs (Boundary)'!$C$197,"")</f>
        <v>✔</v>
      </c>
      <c r="K52" s="54" t="str">
        <f>IF(IDPs!O56&gt;=5,'IDPs (Boundary)'!$C$197,"")</f>
        <v/>
      </c>
      <c r="L52" s="108">
        <f t="shared" si="1"/>
        <v>2</v>
      </c>
    </row>
    <row r="53" spans="1:12" x14ac:dyDescent="0.4">
      <c r="A53" s="11">
        <v>114</v>
      </c>
      <c r="B53" s="109" t="s">
        <v>73</v>
      </c>
      <c r="C53" s="114" t="s">
        <v>76</v>
      </c>
      <c r="D53" s="53" t="str">
        <f>IF(IDPs!H73&gt;=5,'IDPs (Boundary)'!$C$197,"")</f>
        <v/>
      </c>
      <c r="E53" s="54" t="str">
        <f>IF(IDPs!I73&gt;=5,'IDPs (Boundary)'!$C$197,"")</f>
        <v/>
      </c>
      <c r="F53" s="54" t="str">
        <f>IF(IDPs!J73&gt;=5,'IDPs (Boundary)'!$C$197,"")</f>
        <v/>
      </c>
      <c r="G53" s="54" t="str">
        <f>IF(IDPs!K73&gt;=5,'IDPs (Boundary)'!$C$197,"")</f>
        <v>✔</v>
      </c>
      <c r="H53" s="54" t="str">
        <f>IF(IDPs!L73&gt;=5,'IDPs (Boundary)'!$C$197,"")</f>
        <v/>
      </c>
      <c r="I53" s="54" t="str">
        <f>IF(IDPs!M73&gt;=5,'IDPs (Boundary)'!$C$197,"")</f>
        <v/>
      </c>
      <c r="J53" s="54" t="str">
        <f>IF(IDPs!N73&gt;=5,'IDPs (Boundary)'!$C$197,"")</f>
        <v>✔</v>
      </c>
      <c r="K53" s="54" t="str">
        <f>IF(IDPs!O73&gt;=5,'IDPs (Boundary)'!$C$197,"")</f>
        <v/>
      </c>
      <c r="L53" s="108">
        <f t="shared" si="1"/>
        <v>2</v>
      </c>
    </row>
    <row r="54" spans="1:12" x14ac:dyDescent="0.4">
      <c r="A54" s="11">
        <v>116</v>
      </c>
      <c r="B54" s="109" t="s">
        <v>73</v>
      </c>
      <c r="C54" s="114" t="s">
        <v>77</v>
      </c>
      <c r="D54" s="53" t="str">
        <f>IF(IDPs!H74&gt;=5,'IDPs (Boundary)'!$C$197,"")</f>
        <v/>
      </c>
      <c r="E54" s="54" t="str">
        <f>IF(IDPs!I74&gt;=5,'IDPs (Boundary)'!$C$197,"")</f>
        <v/>
      </c>
      <c r="F54" s="54" t="str">
        <f>IF(IDPs!J74&gt;=5,'IDPs (Boundary)'!$C$197,"")</f>
        <v/>
      </c>
      <c r="G54" s="54" t="str">
        <f>IF(IDPs!K74&gt;=5,'IDPs (Boundary)'!$C$197,"")</f>
        <v/>
      </c>
      <c r="H54" s="54" t="str">
        <f>IF(IDPs!L74&gt;=5,'IDPs (Boundary)'!$C$197,"")</f>
        <v/>
      </c>
      <c r="I54" s="54" t="str">
        <f>IF(IDPs!M74&gt;=5,'IDPs (Boundary)'!$C$197,"")</f>
        <v>✔</v>
      </c>
      <c r="J54" s="54" t="str">
        <f>IF(IDPs!N74&gt;=5,'IDPs (Boundary)'!$C$197,"")</f>
        <v>✔</v>
      </c>
      <c r="K54" s="54" t="str">
        <f>IF(IDPs!O74&gt;=5,'IDPs (Boundary)'!$C$197,"")</f>
        <v/>
      </c>
      <c r="L54" s="108">
        <f t="shared" si="1"/>
        <v>2</v>
      </c>
    </row>
    <row r="55" spans="1:12" x14ac:dyDescent="0.4">
      <c r="A55" s="11">
        <v>117</v>
      </c>
      <c r="B55" s="109" t="s">
        <v>73</v>
      </c>
      <c r="C55" s="114" t="s">
        <v>78</v>
      </c>
      <c r="D55" s="53" t="str">
        <f>IF(IDPs!H75&gt;=5,'IDPs (Boundary)'!$C$197,"")</f>
        <v/>
      </c>
      <c r="E55" s="54" t="str">
        <f>IF(IDPs!I75&gt;=5,'IDPs (Boundary)'!$C$197,"")</f>
        <v/>
      </c>
      <c r="F55" s="54" t="str">
        <f>IF(IDPs!J75&gt;=5,'IDPs (Boundary)'!$C$197,"")</f>
        <v/>
      </c>
      <c r="G55" s="54" t="str">
        <f>IF(IDPs!K75&gt;=5,'IDPs (Boundary)'!$C$197,"")</f>
        <v/>
      </c>
      <c r="H55" s="54" t="str">
        <f>IF(IDPs!L75&gt;=5,'IDPs (Boundary)'!$C$197,"")</f>
        <v/>
      </c>
      <c r="I55" s="54" t="str">
        <f>IF(IDPs!M75&gt;=5,'IDPs (Boundary)'!$C$197,"")</f>
        <v/>
      </c>
      <c r="J55" s="54" t="str">
        <f>IF(IDPs!N75&gt;=5,'IDPs (Boundary)'!$C$197,"")</f>
        <v>✔</v>
      </c>
      <c r="K55" s="54" t="str">
        <f>IF(IDPs!O75&gt;=5,'IDPs (Boundary)'!$C$197,"")</f>
        <v>✔</v>
      </c>
      <c r="L55" s="108">
        <f t="shared" si="1"/>
        <v>2</v>
      </c>
    </row>
    <row r="56" spans="1:12" x14ac:dyDescent="0.4">
      <c r="A56" s="11">
        <v>124</v>
      </c>
      <c r="B56" s="109" t="s">
        <v>73</v>
      </c>
      <c r="C56" s="114" t="s">
        <v>83</v>
      </c>
      <c r="D56" s="53" t="str">
        <f>IF(IDPs!H80&gt;=5,'IDPs (Boundary)'!$C$197,"")</f>
        <v/>
      </c>
      <c r="E56" s="54" t="str">
        <f>IF(IDPs!I80&gt;=5,'IDPs (Boundary)'!$C$197,"")</f>
        <v/>
      </c>
      <c r="F56" s="54" t="str">
        <f>IF(IDPs!J80&gt;=5,'IDPs (Boundary)'!$C$197,"")</f>
        <v/>
      </c>
      <c r="G56" s="54" t="str">
        <f>IF(IDPs!K80&gt;=5,'IDPs (Boundary)'!$C$197,"")</f>
        <v>✔</v>
      </c>
      <c r="H56" s="54" t="str">
        <f>IF(IDPs!L80&gt;=5,'IDPs (Boundary)'!$C$197,"")</f>
        <v/>
      </c>
      <c r="I56" s="54" t="str">
        <f>IF(IDPs!M80&gt;=5,'IDPs (Boundary)'!$C$197,"")</f>
        <v/>
      </c>
      <c r="J56" s="54" t="str">
        <f>IF(IDPs!N80&gt;=5,'IDPs (Boundary)'!$C$197,"")</f>
        <v>✔</v>
      </c>
      <c r="K56" s="54" t="str">
        <f>IF(IDPs!O80&gt;=5,'IDPs (Boundary)'!$C$197,"")</f>
        <v/>
      </c>
      <c r="L56" s="108">
        <f t="shared" si="1"/>
        <v>2</v>
      </c>
    </row>
    <row r="57" spans="1:12" x14ac:dyDescent="0.4">
      <c r="A57" s="11">
        <v>128</v>
      </c>
      <c r="B57" s="109" t="s">
        <v>73</v>
      </c>
      <c r="C57" s="114" t="s">
        <v>85</v>
      </c>
      <c r="D57" s="53" t="str">
        <f>IF(IDPs!H82&gt;=5,'IDPs (Boundary)'!$C$197,"")</f>
        <v/>
      </c>
      <c r="E57" s="54" t="str">
        <f>IF(IDPs!I82&gt;=5,'IDPs (Boundary)'!$C$197,"")</f>
        <v/>
      </c>
      <c r="F57" s="54" t="str">
        <f>IF(IDPs!J82&gt;=5,'IDPs (Boundary)'!$C$197,"")</f>
        <v/>
      </c>
      <c r="G57" s="54" t="str">
        <f>IF(IDPs!K82&gt;=5,'IDPs (Boundary)'!$C$197,"")</f>
        <v>✔</v>
      </c>
      <c r="H57" s="54" t="str">
        <f>IF(IDPs!L82&gt;=5,'IDPs (Boundary)'!$C$197,"")</f>
        <v/>
      </c>
      <c r="I57" s="54" t="str">
        <f>IF(IDPs!M82&gt;=5,'IDPs (Boundary)'!$C$197,"")</f>
        <v/>
      </c>
      <c r="J57" s="54" t="str">
        <f>IF(IDPs!N82&gt;=5,'IDPs (Boundary)'!$C$197,"")</f>
        <v>✔</v>
      </c>
      <c r="K57" s="54" t="str">
        <f>IF(IDPs!O82&gt;=5,'IDPs (Boundary)'!$C$197,"")</f>
        <v/>
      </c>
      <c r="L57" s="108">
        <f t="shared" si="1"/>
        <v>2</v>
      </c>
    </row>
    <row r="58" spans="1:12" x14ac:dyDescent="0.4">
      <c r="A58" s="11">
        <v>72</v>
      </c>
      <c r="B58" s="109" t="s">
        <v>110</v>
      </c>
      <c r="C58" s="114" t="s">
        <v>111</v>
      </c>
      <c r="D58" s="53" t="str">
        <f>IF(IDPs!H104&gt;=5,'IDPs (Boundary)'!$C$197,"")</f>
        <v/>
      </c>
      <c r="E58" s="54" t="str">
        <f>IF(IDPs!I104&gt;=5,'IDPs (Boundary)'!$C$197,"")</f>
        <v/>
      </c>
      <c r="F58" s="54" t="str">
        <f>IF(IDPs!J104&gt;=5,'IDPs (Boundary)'!$C$197,"")</f>
        <v/>
      </c>
      <c r="G58" s="54" t="str">
        <f>IF(IDPs!K104&gt;=5,'IDPs (Boundary)'!$C$197,"")</f>
        <v>✔</v>
      </c>
      <c r="H58" s="54" t="str">
        <f>IF(IDPs!L104&gt;=5,'IDPs (Boundary)'!$C$197,"")</f>
        <v/>
      </c>
      <c r="I58" s="54" t="str">
        <f>IF(IDPs!M104&gt;=5,'IDPs (Boundary)'!$C$197,"")</f>
        <v/>
      </c>
      <c r="J58" s="54" t="str">
        <f>IF(IDPs!N104&gt;=5,'IDPs (Boundary)'!$C$197,"")</f>
        <v>✔</v>
      </c>
      <c r="K58" s="54" t="str">
        <f>IF(IDPs!O104&gt;=5,'IDPs (Boundary)'!$C$197,"")</f>
        <v/>
      </c>
      <c r="L58" s="108">
        <f t="shared" si="1"/>
        <v>2</v>
      </c>
    </row>
    <row r="59" spans="1:12" x14ac:dyDescent="0.4">
      <c r="A59" s="11">
        <v>63</v>
      </c>
      <c r="B59" s="109" t="s">
        <v>110</v>
      </c>
      <c r="C59" s="114" t="s">
        <v>112</v>
      </c>
      <c r="D59" s="53" t="str">
        <f>IF(IDPs!H105&gt;=5,'IDPs (Boundary)'!$C$197,"")</f>
        <v/>
      </c>
      <c r="E59" s="54" t="str">
        <f>IF(IDPs!I105&gt;=5,'IDPs (Boundary)'!$C$197,"")</f>
        <v>✔</v>
      </c>
      <c r="F59" s="54" t="str">
        <f>IF(IDPs!J105&gt;=5,'IDPs (Boundary)'!$C$197,"")</f>
        <v/>
      </c>
      <c r="G59" s="54" t="str">
        <f>IF(IDPs!K105&gt;=5,'IDPs (Boundary)'!$C$197,"")</f>
        <v/>
      </c>
      <c r="H59" s="54" t="str">
        <f>IF(IDPs!L105&gt;=5,'IDPs (Boundary)'!$C$197,"")</f>
        <v/>
      </c>
      <c r="I59" s="54" t="str">
        <f>IF(IDPs!M105&gt;=5,'IDPs (Boundary)'!$C$197,"")</f>
        <v/>
      </c>
      <c r="J59" s="54" t="str">
        <f>IF(IDPs!N105&gt;=5,'IDPs (Boundary)'!$C$197,"")</f>
        <v>✔</v>
      </c>
      <c r="K59" s="54" t="str">
        <f>IF(IDPs!O105&gt;=5,'IDPs (Boundary)'!$C$197,"")</f>
        <v/>
      </c>
      <c r="L59" s="108">
        <f t="shared" si="1"/>
        <v>2</v>
      </c>
    </row>
    <row r="60" spans="1:12" x14ac:dyDescent="0.4">
      <c r="A60" s="11">
        <v>69</v>
      </c>
      <c r="B60" s="109" t="s">
        <v>110</v>
      </c>
      <c r="C60" s="114" t="s">
        <v>113</v>
      </c>
      <c r="D60" s="53" t="str">
        <f>IF(IDPs!H106&gt;=5,'IDPs (Boundary)'!$C$197,"")</f>
        <v/>
      </c>
      <c r="E60" s="54" t="str">
        <f>IF(IDPs!I106&gt;=5,'IDPs (Boundary)'!$C$197,"")</f>
        <v>✔</v>
      </c>
      <c r="F60" s="54" t="str">
        <f>IF(IDPs!J106&gt;=5,'IDPs (Boundary)'!$C$197,"")</f>
        <v/>
      </c>
      <c r="G60" s="54" t="str">
        <f>IF(IDPs!K106&gt;=5,'IDPs (Boundary)'!$C$197,"")</f>
        <v/>
      </c>
      <c r="H60" s="54" t="str">
        <f>IF(IDPs!L106&gt;=5,'IDPs (Boundary)'!$C$197,"")</f>
        <v/>
      </c>
      <c r="I60" s="54" t="str">
        <f>IF(IDPs!M106&gt;=5,'IDPs (Boundary)'!$C$197,"")</f>
        <v/>
      </c>
      <c r="J60" s="54" t="str">
        <f>IF(IDPs!N106&gt;=5,'IDPs (Boundary)'!$C$197,"")</f>
        <v>✔</v>
      </c>
      <c r="K60" s="54" t="str">
        <f>IF(IDPs!O106&gt;=5,'IDPs (Boundary)'!$C$197,"")</f>
        <v/>
      </c>
      <c r="L60" s="108">
        <f t="shared" si="1"/>
        <v>2</v>
      </c>
    </row>
    <row r="61" spans="1:12" x14ac:dyDescent="0.4">
      <c r="A61" s="11">
        <v>71</v>
      </c>
      <c r="B61" s="109" t="s">
        <v>110</v>
      </c>
      <c r="C61" s="114" t="s">
        <v>118</v>
      </c>
      <c r="D61" s="53" t="str">
        <f>IF(IDPs!H111&gt;=5,'IDPs (Boundary)'!$C$197,"")</f>
        <v/>
      </c>
      <c r="E61" s="54" t="str">
        <f>IF(IDPs!I111&gt;=5,'IDPs (Boundary)'!$C$197,"")</f>
        <v>✔</v>
      </c>
      <c r="F61" s="54" t="str">
        <f>IF(IDPs!J111&gt;=5,'IDPs (Boundary)'!$C$197,"")</f>
        <v/>
      </c>
      <c r="G61" s="54" t="str">
        <f>IF(IDPs!K111&gt;=5,'IDPs (Boundary)'!$C$197,"")</f>
        <v/>
      </c>
      <c r="H61" s="54" t="str">
        <f>IF(IDPs!L111&gt;=5,'IDPs (Boundary)'!$C$197,"")</f>
        <v/>
      </c>
      <c r="I61" s="54" t="str">
        <f>IF(IDPs!M111&gt;=5,'IDPs (Boundary)'!$C$197,"")</f>
        <v/>
      </c>
      <c r="J61" s="54" t="str">
        <f>IF(IDPs!N111&gt;=5,'IDPs (Boundary)'!$C$197,"")</f>
        <v>✔</v>
      </c>
      <c r="K61" s="54" t="str">
        <f>IF(IDPs!O111&gt;=5,'IDPs (Boundary)'!$C$197,"")</f>
        <v/>
      </c>
      <c r="L61" s="108">
        <f t="shared" si="1"/>
        <v>2</v>
      </c>
    </row>
    <row r="62" spans="1:12" x14ac:dyDescent="0.4">
      <c r="A62" s="11">
        <v>161</v>
      </c>
      <c r="B62" s="109" t="s">
        <v>128</v>
      </c>
      <c r="C62" s="114" t="s">
        <v>130</v>
      </c>
      <c r="D62" s="53" t="str">
        <f>IF(IDPs!H123&gt;=5,'IDPs (Boundary)'!$C$197,"")</f>
        <v/>
      </c>
      <c r="E62" s="54" t="str">
        <f>IF(IDPs!I123&gt;=5,'IDPs (Boundary)'!$C$197,"")</f>
        <v/>
      </c>
      <c r="F62" s="54" t="str">
        <f>IF(IDPs!J123&gt;=5,'IDPs (Boundary)'!$C$197,"")</f>
        <v/>
      </c>
      <c r="G62" s="54" t="str">
        <f>IF(IDPs!K123&gt;=5,'IDPs (Boundary)'!$C$197,"")</f>
        <v/>
      </c>
      <c r="H62" s="54" t="str">
        <f>IF(IDPs!L123&gt;=5,'IDPs (Boundary)'!$C$197,"")</f>
        <v/>
      </c>
      <c r="I62" s="54" t="str">
        <f>IF(IDPs!M123&gt;=5,'IDPs (Boundary)'!$C$197,"")</f>
        <v/>
      </c>
      <c r="J62" s="54" t="str">
        <f>IF(IDPs!N123&gt;=5,'IDPs (Boundary)'!$C$197,"")</f>
        <v>✔</v>
      </c>
      <c r="K62" s="54" t="str">
        <f>IF(IDPs!O123&gt;=5,'IDPs (Boundary)'!$C$197,"")</f>
        <v>✔</v>
      </c>
      <c r="L62" s="108">
        <f t="shared" si="1"/>
        <v>2</v>
      </c>
    </row>
    <row r="63" spans="1:12" x14ac:dyDescent="0.4">
      <c r="A63" s="11">
        <v>153</v>
      </c>
      <c r="B63" s="109" t="s">
        <v>128</v>
      </c>
      <c r="C63" s="114" t="s">
        <v>135</v>
      </c>
      <c r="D63" s="53" t="str">
        <f>IF(IDPs!H128&gt;=5,'IDPs (Boundary)'!$C$197,"")</f>
        <v/>
      </c>
      <c r="E63" s="54" t="str">
        <f>IF(IDPs!I128&gt;=5,'IDPs (Boundary)'!$C$197,"")</f>
        <v/>
      </c>
      <c r="F63" s="54" t="str">
        <f>IF(IDPs!J128&gt;=5,'IDPs (Boundary)'!$C$197,"")</f>
        <v/>
      </c>
      <c r="G63" s="54" t="str">
        <f>IF(IDPs!K128&gt;=5,'IDPs (Boundary)'!$C$197,"")</f>
        <v/>
      </c>
      <c r="H63" s="54" t="str">
        <f>IF(IDPs!L128&gt;=5,'IDPs (Boundary)'!$C$197,"")</f>
        <v/>
      </c>
      <c r="I63" s="54" t="str">
        <f>IF(IDPs!M128&gt;=5,'IDPs (Boundary)'!$C$197,"")</f>
        <v>✔</v>
      </c>
      <c r="J63" s="54" t="str">
        <f>IF(IDPs!N128&gt;=5,'IDPs (Boundary)'!$C$197,"")</f>
        <v>✔</v>
      </c>
      <c r="K63" s="54" t="str">
        <f>IF(IDPs!O128&gt;=5,'IDPs (Boundary)'!$C$197,"")</f>
        <v/>
      </c>
      <c r="L63" s="108">
        <f t="shared" si="1"/>
        <v>2</v>
      </c>
    </row>
    <row r="64" spans="1:12" x14ac:dyDescent="0.4">
      <c r="A64" s="11">
        <v>159</v>
      </c>
      <c r="B64" s="109" t="s">
        <v>128</v>
      </c>
      <c r="C64" s="114" t="s">
        <v>140</v>
      </c>
      <c r="D64" s="53" t="str">
        <f>IF(IDPs!H133&gt;=5,'IDPs (Boundary)'!$C$197,"")</f>
        <v/>
      </c>
      <c r="E64" s="54" t="str">
        <f>IF(IDPs!I133&gt;=5,'IDPs (Boundary)'!$C$197,"")</f>
        <v/>
      </c>
      <c r="F64" s="54" t="str">
        <f>IF(IDPs!J133&gt;=5,'IDPs (Boundary)'!$C$197,"")</f>
        <v/>
      </c>
      <c r="G64" s="54" t="str">
        <f>IF(IDPs!K133&gt;=5,'IDPs (Boundary)'!$C$197,"")</f>
        <v/>
      </c>
      <c r="H64" s="54" t="str">
        <f>IF(IDPs!L133&gt;=5,'IDPs (Boundary)'!$C$197,"")</f>
        <v/>
      </c>
      <c r="I64" s="54" t="str">
        <f>IF(IDPs!M133&gt;=5,'IDPs (Boundary)'!$C$197,"")</f>
        <v/>
      </c>
      <c r="J64" s="54" t="str">
        <f>IF(IDPs!N133&gt;=5,'IDPs (Boundary)'!$C$197,"")</f>
        <v>✔</v>
      </c>
      <c r="K64" s="54" t="str">
        <f>IF(IDPs!O133&gt;=5,'IDPs (Boundary)'!$C$197,"")</f>
        <v>✔</v>
      </c>
      <c r="L64" s="108">
        <f t="shared" si="1"/>
        <v>2</v>
      </c>
    </row>
    <row r="65" spans="1:12" x14ac:dyDescent="0.4">
      <c r="A65" s="11">
        <v>145</v>
      </c>
      <c r="B65" s="109" t="s">
        <v>128</v>
      </c>
      <c r="C65" s="114" t="s">
        <v>142</v>
      </c>
      <c r="D65" s="53" t="str">
        <f>IF(IDPs!H135&gt;=5,'IDPs (Boundary)'!$C$197,"")</f>
        <v/>
      </c>
      <c r="E65" s="54" t="str">
        <f>IF(IDPs!I135&gt;=5,'IDPs (Boundary)'!$C$197,"")</f>
        <v/>
      </c>
      <c r="F65" s="54" t="str">
        <f>IF(IDPs!J135&gt;=5,'IDPs (Boundary)'!$C$197,"")</f>
        <v/>
      </c>
      <c r="G65" s="54" t="str">
        <f>IF(IDPs!K135&gt;=5,'IDPs (Boundary)'!$C$197,"")</f>
        <v/>
      </c>
      <c r="H65" s="54" t="str">
        <f>IF(IDPs!L135&gt;=5,'IDPs (Boundary)'!$C$197,"")</f>
        <v/>
      </c>
      <c r="I65" s="54" t="str">
        <f>IF(IDPs!M135&gt;=5,'IDPs (Boundary)'!$C$197,"")</f>
        <v>✔</v>
      </c>
      <c r="J65" s="54" t="str">
        <f>IF(IDPs!N135&gt;=5,'IDPs (Boundary)'!$C$197,"")</f>
        <v>✔</v>
      </c>
      <c r="K65" s="54" t="str">
        <f>IF(IDPs!O135&gt;=5,'IDPs (Boundary)'!$C$197,"")</f>
        <v/>
      </c>
      <c r="L65" s="108">
        <f t="shared" si="1"/>
        <v>2</v>
      </c>
    </row>
    <row r="66" spans="1:12" x14ac:dyDescent="0.4">
      <c r="A66" s="11">
        <v>151</v>
      </c>
      <c r="B66" s="109" t="s">
        <v>128</v>
      </c>
      <c r="C66" s="114" t="s">
        <v>143</v>
      </c>
      <c r="D66" s="53" t="str">
        <f>IF(IDPs!H136&gt;=5,'IDPs (Boundary)'!$C$197,"")</f>
        <v/>
      </c>
      <c r="E66" s="54" t="str">
        <f>IF(IDPs!I136&gt;=5,'IDPs (Boundary)'!$C$197,"")</f>
        <v/>
      </c>
      <c r="F66" s="54" t="str">
        <f>IF(IDPs!J136&gt;=5,'IDPs (Boundary)'!$C$197,"")</f>
        <v/>
      </c>
      <c r="G66" s="54" t="str">
        <f>IF(IDPs!K136&gt;=5,'IDPs (Boundary)'!$C$197,"")</f>
        <v/>
      </c>
      <c r="H66" s="54" t="str">
        <f>IF(IDPs!L136&gt;=5,'IDPs (Boundary)'!$C$197,"")</f>
        <v/>
      </c>
      <c r="I66" s="54" t="str">
        <f>IF(IDPs!M136&gt;=5,'IDPs (Boundary)'!$C$197,"")</f>
        <v/>
      </c>
      <c r="J66" s="54" t="str">
        <f>IF(IDPs!N136&gt;=5,'IDPs (Boundary)'!$C$197,"")</f>
        <v>✔</v>
      </c>
      <c r="K66" s="54" t="str">
        <f>IF(IDPs!O136&gt;=5,'IDPs (Boundary)'!$C$197,"")</f>
        <v>✔</v>
      </c>
      <c r="L66" s="108">
        <f t="shared" si="1"/>
        <v>2</v>
      </c>
    </row>
    <row r="67" spans="1:12" x14ac:dyDescent="0.4">
      <c r="A67" s="11">
        <v>167</v>
      </c>
      <c r="B67" s="109" t="s">
        <v>128</v>
      </c>
      <c r="C67" s="114" t="s">
        <v>144</v>
      </c>
      <c r="D67" s="53" t="str">
        <f>IF(IDPs!H137&gt;=5,'IDPs (Boundary)'!$C$197,"")</f>
        <v/>
      </c>
      <c r="E67" s="54" t="str">
        <f>IF(IDPs!I137&gt;=5,'IDPs (Boundary)'!$C$197,"")</f>
        <v/>
      </c>
      <c r="F67" s="54" t="str">
        <f>IF(IDPs!J137&gt;=5,'IDPs (Boundary)'!$C$197,"")</f>
        <v/>
      </c>
      <c r="G67" s="54" t="str">
        <f>IF(IDPs!K137&gt;=5,'IDPs (Boundary)'!$C$197,"")</f>
        <v/>
      </c>
      <c r="H67" s="54" t="str">
        <f>IF(IDPs!L137&gt;=5,'IDPs (Boundary)'!$C$197,"")</f>
        <v/>
      </c>
      <c r="I67" s="54" t="str">
        <f>IF(IDPs!M137&gt;=5,'IDPs (Boundary)'!$C$197,"")</f>
        <v>✔</v>
      </c>
      <c r="J67" s="54" t="str">
        <f>IF(IDPs!N137&gt;=5,'IDPs (Boundary)'!$C$197,"")</f>
        <v>✔</v>
      </c>
      <c r="K67" s="54" t="str">
        <f>IF(IDPs!O137&gt;=5,'IDPs (Boundary)'!$C$197,"")</f>
        <v/>
      </c>
      <c r="L67" s="108">
        <f t="shared" ref="L67:L98" si="2">COUNTIF(D67:K67,"✔")</f>
        <v>2</v>
      </c>
    </row>
    <row r="68" spans="1:12" ht="31.5" customHeight="1" x14ac:dyDescent="0.4">
      <c r="A68" s="11">
        <v>164</v>
      </c>
      <c r="B68" s="109" t="s">
        <v>128</v>
      </c>
      <c r="C68" s="114" t="s">
        <v>215</v>
      </c>
      <c r="D68" s="53" t="str">
        <f>IF(IDPs!H138&gt;=5,'IDPs (Boundary)'!$C$197,"")</f>
        <v/>
      </c>
      <c r="E68" s="54" t="str">
        <f>IF(IDPs!I138&gt;=5,'IDPs (Boundary)'!$C$197,"")</f>
        <v/>
      </c>
      <c r="F68" s="54" t="str">
        <f>IF(IDPs!J138&gt;=5,'IDPs (Boundary)'!$C$197,"")</f>
        <v/>
      </c>
      <c r="G68" s="54" t="str">
        <f>IF(IDPs!K138&gt;=5,'IDPs (Boundary)'!$C$197,"")</f>
        <v/>
      </c>
      <c r="H68" s="54" t="str">
        <f>IF(IDPs!L138&gt;=5,'IDPs (Boundary)'!$C$197,"")</f>
        <v/>
      </c>
      <c r="I68" s="54" t="str">
        <f>IF(IDPs!M138&gt;=5,'IDPs (Boundary)'!$C$197,"")</f>
        <v/>
      </c>
      <c r="J68" s="54" t="str">
        <f>IF(IDPs!N138&gt;=5,'IDPs (Boundary)'!$C$197,"")</f>
        <v>✔</v>
      </c>
      <c r="K68" s="54" t="str">
        <f>IF(IDPs!O138&gt;=5,'IDPs (Boundary)'!$C$197,"")</f>
        <v>✔</v>
      </c>
      <c r="L68" s="108">
        <f t="shared" si="2"/>
        <v>2</v>
      </c>
    </row>
    <row r="69" spans="1:12" ht="31.5" customHeight="1" x14ac:dyDescent="0.4">
      <c r="A69" s="11">
        <v>178</v>
      </c>
      <c r="B69" s="109" t="s">
        <v>128</v>
      </c>
      <c r="C69" s="114" t="s">
        <v>145</v>
      </c>
      <c r="D69" s="53" t="str">
        <f>IF(IDPs!H139&gt;=5,'IDPs (Boundary)'!$C$197,"")</f>
        <v/>
      </c>
      <c r="E69" s="54" t="str">
        <f>IF(IDPs!I139&gt;=5,'IDPs (Boundary)'!$C$197,"")</f>
        <v>✔</v>
      </c>
      <c r="F69" s="54" t="str">
        <f>IF(IDPs!J139&gt;=5,'IDPs (Boundary)'!$C$197,"")</f>
        <v/>
      </c>
      <c r="G69" s="54" t="str">
        <f>IF(IDPs!K139&gt;=5,'IDPs (Boundary)'!$C$197,"")</f>
        <v/>
      </c>
      <c r="H69" s="54" t="str">
        <f>IF(IDPs!L139&gt;=5,'IDPs (Boundary)'!$C$197,"")</f>
        <v/>
      </c>
      <c r="I69" s="54" t="str">
        <f>IF(IDPs!M139&gt;=5,'IDPs (Boundary)'!$C$197,"")</f>
        <v/>
      </c>
      <c r="J69" s="54" t="str">
        <f>IF(IDPs!N139&gt;=5,'IDPs (Boundary)'!$C$197,"")</f>
        <v/>
      </c>
      <c r="K69" s="54" t="str">
        <f>IF(IDPs!O139&gt;=5,'IDPs (Boundary)'!$C$197,"")</f>
        <v>✔</v>
      </c>
      <c r="L69" s="108">
        <f t="shared" si="2"/>
        <v>2</v>
      </c>
    </row>
    <row r="70" spans="1:12" x14ac:dyDescent="0.4">
      <c r="A70" s="11">
        <v>154</v>
      </c>
      <c r="B70" s="109" t="s">
        <v>128</v>
      </c>
      <c r="C70" s="114" t="s">
        <v>148</v>
      </c>
      <c r="D70" s="53" t="str">
        <f>IF(IDPs!H142&gt;=5,'IDPs (Boundary)'!$C$197,"")</f>
        <v/>
      </c>
      <c r="E70" s="54" t="str">
        <f>IF(IDPs!I142&gt;=5,'IDPs (Boundary)'!$C$197,"")</f>
        <v/>
      </c>
      <c r="F70" s="54" t="str">
        <f>IF(IDPs!J142&gt;=5,'IDPs (Boundary)'!$C$197,"")</f>
        <v/>
      </c>
      <c r="G70" s="54" t="str">
        <f>IF(IDPs!K142&gt;=5,'IDPs (Boundary)'!$C$197,"")</f>
        <v/>
      </c>
      <c r="H70" s="54" t="str">
        <f>IF(IDPs!L142&gt;=5,'IDPs (Boundary)'!$C$197,"")</f>
        <v/>
      </c>
      <c r="I70" s="54" t="str">
        <f>IF(IDPs!M142&gt;=5,'IDPs (Boundary)'!$C$197,"")</f>
        <v/>
      </c>
      <c r="J70" s="54" t="str">
        <f>IF(IDPs!N142&gt;=5,'IDPs (Boundary)'!$C$197,"")</f>
        <v>✔</v>
      </c>
      <c r="K70" s="54" t="str">
        <f>IF(IDPs!O142&gt;=5,'IDPs (Boundary)'!$C$197,"")</f>
        <v>✔</v>
      </c>
      <c r="L70" s="108">
        <f t="shared" si="2"/>
        <v>2</v>
      </c>
    </row>
    <row r="71" spans="1:12" x14ac:dyDescent="0.4">
      <c r="A71" s="11">
        <v>88</v>
      </c>
      <c r="B71" s="109" t="s">
        <v>152</v>
      </c>
      <c r="C71" s="114" t="s">
        <v>153</v>
      </c>
      <c r="D71" s="53" t="str">
        <f>IF(IDPs!H146&gt;=5,'IDPs (Boundary)'!$C$197,"")</f>
        <v/>
      </c>
      <c r="E71" s="54" t="str">
        <f>IF(IDPs!I146&gt;=5,'IDPs (Boundary)'!$C$197,"")</f>
        <v/>
      </c>
      <c r="F71" s="54" t="str">
        <f>IF(IDPs!J146&gt;=5,'IDPs (Boundary)'!$C$197,"")</f>
        <v/>
      </c>
      <c r="G71" s="54" t="str">
        <f>IF(IDPs!K146&gt;=5,'IDPs (Boundary)'!$C$197,"")</f>
        <v>✔</v>
      </c>
      <c r="H71" s="54" t="str">
        <f>IF(IDPs!L146&gt;=5,'IDPs (Boundary)'!$C$197,"")</f>
        <v/>
      </c>
      <c r="I71" s="54" t="str">
        <f>IF(IDPs!M146&gt;=5,'IDPs (Boundary)'!$C$197,"")</f>
        <v/>
      </c>
      <c r="J71" s="54" t="str">
        <f>IF(IDPs!N146&gt;=5,'IDPs (Boundary)'!$C$197,"")</f>
        <v>✔</v>
      </c>
      <c r="K71" s="54" t="str">
        <f>IF(IDPs!O146&gt;=5,'IDPs (Boundary)'!$C$197,"")</f>
        <v/>
      </c>
      <c r="L71" s="108">
        <f t="shared" si="2"/>
        <v>2</v>
      </c>
    </row>
    <row r="72" spans="1:12" ht="31.5" customHeight="1" x14ac:dyDescent="0.4">
      <c r="A72" s="11"/>
      <c r="B72" s="109" t="s">
        <v>152</v>
      </c>
      <c r="C72" s="114" t="s">
        <v>196</v>
      </c>
      <c r="D72" s="53" t="str">
        <f>IF(IDPs!H147&gt;=5,'IDPs (Boundary)'!$C$197,"")</f>
        <v/>
      </c>
      <c r="E72" s="54" t="str">
        <f>IF(IDPs!I147&gt;=5,'IDPs (Boundary)'!$C$197,"")</f>
        <v/>
      </c>
      <c r="F72" s="54" t="str">
        <f>IF(IDPs!J147&gt;=5,'IDPs (Boundary)'!$C$197,"")</f>
        <v/>
      </c>
      <c r="G72" s="54" t="str">
        <f>IF(IDPs!K147&gt;=5,'IDPs (Boundary)'!$C$197,"")</f>
        <v/>
      </c>
      <c r="H72" s="54" t="str">
        <f>IF(IDPs!L147&gt;=5,'IDPs (Boundary)'!$C$197,"")</f>
        <v/>
      </c>
      <c r="I72" s="54" t="str">
        <f>IF(IDPs!M147&gt;=5,'IDPs (Boundary)'!$C$197,"")</f>
        <v>✔</v>
      </c>
      <c r="J72" s="54" t="str">
        <f>IF(IDPs!N147&gt;=5,'IDPs (Boundary)'!$C$197,"")</f>
        <v>✔</v>
      </c>
      <c r="K72" s="54" t="str">
        <f>IF(IDPs!O147&gt;=5,'IDPs (Boundary)'!$C$197,"")</f>
        <v/>
      </c>
      <c r="L72" s="108">
        <f t="shared" si="2"/>
        <v>2</v>
      </c>
    </row>
    <row r="73" spans="1:12" ht="31.5" customHeight="1" x14ac:dyDescent="0.4">
      <c r="A73" s="11">
        <v>99</v>
      </c>
      <c r="B73" s="109" t="s">
        <v>152</v>
      </c>
      <c r="C73" s="114" t="s">
        <v>154</v>
      </c>
      <c r="D73" s="53" t="str">
        <f>IF(IDPs!H148&gt;=5,'IDPs (Boundary)'!$C$197,"")</f>
        <v/>
      </c>
      <c r="E73" s="54" t="str">
        <f>IF(IDPs!I148&gt;=5,'IDPs (Boundary)'!$C$197,"")</f>
        <v/>
      </c>
      <c r="F73" s="54" t="str">
        <f>IF(IDPs!J148&gt;=5,'IDPs (Boundary)'!$C$197,"")</f>
        <v/>
      </c>
      <c r="G73" s="54" t="str">
        <f>IF(IDPs!K148&gt;=5,'IDPs (Boundary)'!$C$197,"")</f>
        <v>✔</v>
      </c>
      <c r="H73" s="54" t="str">
        <f>IF(IDPs!L148&gt;=5,'IDPs (Boundary)'!$C$197,"")</f>
        <v/>
      </c>
      <c r="I73" s="54" t="str">
        <f>IF(IDPs!M148&gt;=5,'IDPs (Boundary)'!$C$197,"")</f>
        <v/>
      </c>
      <c r="J73" s="54" t="str">
        <f>IF(IDPs!N148&gt;=5,'IDPs (Boundary)'!$C$197,"")</f>
        <v/>
      </c>
      <c r="K73" s="54" t="str">
        <f>IF(IDPs!O148&gt;=5,'IDPs (Boundary)'!$C$197,"")</f>
        <v>✔</v>
      </c>
      <c r="L73" s="108">
        <f t="shared" si="2"/>
        <v>2</v>
      </c>
    </row>
    <row r="74" spans="1:12" x14ac:dyDescent="0.4">
      <c r="A74" s="11"/>
      <c r="B74" s="109" t="s">
        <v>152</v>
      </c>
      <c r="C74" s="114" t="s">
        <v>195</v>
      </c>
      <c r="D74" s="53" t="str">
        <f>IF(IDPs!H150&gt;=5,'IDPs (Boundary)'!$C$197,"")</f>
        <v/>
      </c>
      <c r="E74" s="54" t="str">
        <f>IF(IDPs!I150&gt;=5,'IDPs (Boundary)'!$C$197,"")</f>
        <v/>
      </c>
      <c r="F74" s="54" t="str">
        <f>IF(IDPs!J150&gt;=5,'IDPs (Boundary)'!$C$197,"")</f>
        <v/>
      </c>
      <c r="G74" s="54" t="str">
        <f>IF(IDPs!K150&gt;=5,'IDPs (Boundary)'!$C$197,"")</f>
        <v>✔</v>
      </c>
      <c r="H74" s="54" t="str">
        <f>IF(IDPs!L150&gt;=5,'IDPs (Boundary)'!$C$197,"")</f>
        <v/>
      </c>
      <c r="I74" s="54" t="str">
        <f>IF(IDPs!M150&gt;=5,'IDPs (Boundary)'!$C$197,"")</f>
        <v/>
      </c>
      <c r="J74" s="54" t="str">
        <f>IF(IDPs!N150&gt;=5,'IDPs (Boundary)'!$C$197,"")</f>
        <v/>
      </c>
      <c r="K74" s="54" t="str">
        <f>IF(IDPs!O150&gt;=5,'IDPs (Boundary)'!$C$197,"")</f>
        <v>✔</v>
      </c>
      <c r="L74" s="108">
        <f t="shared" si="2"/>
        <v>2</v>
      </c>
    </row>
    <row r="75" spans="1:12" x14ac:dyDescent="0.4">
      <c r="A75" s="11">
        <v>96</v>
      </c>
      <c r="B75" s="109" t="s">
        <v>152</v>
      </c>
      <c r="C75" s="114" t="s">
        <v>161</v>
      </c>
      <c r="D75" s="53" t="str">
        <f>IF(IDPs!H155&gt;=5,'IDPs (Boundary)'!$C$197,"")</f>
        <v/>
      </c>
      <c r="E75" s="54" t="str">
        <f>IF(IDPs!I155&gt;=5,'IDPs (Boundary)'!$C$197,"")</f>
        <v/>
      </c>
      <c r="F75" s="54" t="str">
        <f>IF(IDPs!J155&gt;=5,'IDPs (Boundary)'!$C$197,"")</f>
        <v/>
      </c>
      <c r="G75" s="54" t="str">
        <f>IF(IDPs!K155&gt;=5,'IDPs (Boundary)'!$C$197,"")</f>
        <v>✔</v>
      </c>
      <c r="H75" s="54" t="str">
        <f>IF(IDPs!L155&gt;=5,'IDPs (Boundary)'!$C$197,"")</f>
        <v/>
      </c>
      <c r="I75" s="54" t="str">
        <f>IF(IDPs!M155&gt;=5,'IDPs (Boundary)'!$C$197,"")</f>
        <v/>
      </c>
      <c r="J75" s="54" t="str">
        <f>IF(IDPs!N155&gt;=5,'IDPs (Boundary)'!$C$197,"")</f>
        <v/>
      </c>
      <c r="K75" s="54" t="str">
        <f>IF(IDPs!O155&gt;=5,'IDPs (Boundary)'!$C$197,"")</f>
        <v>✔</v>
      </c>
      <c r="L75" s="108">
        <f t="shared" si="2"/>
        <v>2</v>
      </c>
    </row>
    <row r="76" spans="1:12" x14ac:dyDescent="0.4">
      <c r="A76" s="11">
        <v>89</v>
      </c>
      <c r="B76" s="109" t="s">
        <v>152</v>
      </c>
      <c r="C76" s="114" t="s">
        <v>167</v>
      </c>
      <c r="D76" s="53" t="str">
        <f>IF(IDPs!H161&gt;=5,'IDPs (Boundary)'!$C$197,"")</f>
        <v/>
      </c>
      <c r="E76" s="54" t="str">
        <f>IF(IDPs!I161&gt;=5,'IDPs (Boundary)'!$C$197,"")</f>
        <v/>
      </c>
      <c r="F76" s="54" t="str">
        <f>IF(IDPs!J161&gt;=5,'IDPs (Boundary)'!$C$197,"")</f>
        <v/>
      </c>
      <c r="G76" s="54" t="str">
        <f>IF(IDPs!K161&gt;=5,'IDPs (Boundary)'!$C$197,"")</f>
        <v>✔</v>
      </c>
      <c r="H76" s="54" t="str">
        <f>IF(IDPs!L161&gt;=5,'IDPs (Boundary)'!$C$197,"")</f>
        <v/>
      </c>
      <c r="I76" s="54" t="str">
        <f>IF(IDPs!M161&gt;=5,'IDPs (Boundary)'!$C$197,"")</f>
        <v/>
      </c>
      <c r="J76" s="54" t="str">
        <f>IF(IDPs!N161&gt;=5,'IDPs (Boundary)'!$C$197,"")</f>
        <v>✔</v>
      </c>
      <c r="K76" s="54" t="str">
        <f>IF(IDPs!O161&gt;=5,'IDPs (Boundary)'!$C$197,"")</f>
        <v/>
      </c>
      <c r="L76" s="108">
        <f t="shared" si="2"/>
        <v>2</v>
      </c>
    </row>
    <row r="77" spans="1:12" x14ac:dyDescent="0.4">
      <c r="A77" s="11">
        <v>91</v>
      </c>
      <c r="B77" s="109" t="s">
        <v>152</v>
      </c>
      <c r="C77" s="114" t="s">
        <v>168</v>
      </c>
      <c r="D77" s="53" t="str">
        <f>IF(IDPs!H162&gt;=5,'IDPs (Boundary)'!$C$197,"")</f>
        <v/>
      </c>
      <c r="E77" s="54" t="str">
        <f>IF(IDPs!I162&gt;=5,'IDPs (Boundary)'!$C$197,"")</f>
        <v/>
      </c>
      <c r="F77" s="54" t="str">
        <f>IF(IDPs!J162&gt;=5,'IDPs (Boundary)'!$C$197,"")</f>
        <v/>
      </c>
      <c r="G77" s="54" t="str">
        <f>IF(IDPs!K162&gt;=5,'IDPs (Boundary)'!$C$197,"")</f>
        <v>✔</v>
      </c>
      <c r="H77" s="54" t="str">
        <f>IF(IDPs!L162&gt;=5,'IDPs (Boundary)'!$C$197,"")</f>
        <v/>
      </c>
      <c r="I77" s="54" t="str">
        <f>IF(IDPs!M162&gt;=5,'IDPs (Boundary)'!$C$197,"")</f>
        <v/>
      </c>
      <c r="J77" s="54" t="str">
        <f>IF(IDPs!N162&gt;=5,'IDPs (Boundary)'!$C$197,"")</f>
        <v/>
      </c>
      <c r="K77" s="54" t="str">
        <f>IF(IDPs!O162&gt;=5,'IDPs (Boundary)'!$C$197,"")</f>
        <v>✔</v>
      </c>
      <c r="L77" s="108">
        <f t="shared" si="2"/>
        <v>2</v>
      </c>
    </row>
    <row r="78" spans="1:12" ht="31.5" customHeight="1" x14ac:dyDescent="0.4">
      <c r="A78" s="11">
        <v>111</v>
      </c>
      <c r="B78" s="109" t="s">
        <v>169</v>
      </c>
      <c r="C78" s="114" t="s">
        <v>170</v>
      </c>
      <c r="D78" s="53" t="str">
        <f>IF(IDPs!H163&gt;=5,'IDPs (Boundary)'!$C$197,"")</f>
        <v/>
      </c>
      <c r="E78" s="54" t="str">
        <f>IF(IDPs!I163&gt;=5,'IDPs (Boundary)'!$C$197,"")</f>
        <v/>
      </c>
      <c r="F78" s="54" t="str">
        <f>IF(IDPs!J163&gt;=5,'IDPs (Boundary)'!$C$197,"")</f>
        <v/>
      </c>
      <c r="G78" s="54" t="str">
        <f>IF(IDPs!K163&gt;=5,'IDPs (Boundary)'!$C$197,"")</f>
        <v>✔</v>
      </c>
      <c r="H78" s="54" t="str">
        <f>IF(IDPs!L163&gt;=5,'IDPs (Boundary)'!$C$197,"")</f>
        <v/>
      </c>
      <c r="I78" s="54" t="str">
        <f>IF(IDPs!M163&gt;=5,'IDPs (Boundary)'!$C$197,"")</f>
        <v/>
      </c>
      <c r="J78" s="54" t="str">
        <f>IF(IDPs!N163&gt;=5,'IDPs (Boundary)'!$C$197,"")</f>
        <v>✔</v>
      </c>
      <c r="K78" s="54" t="str">
        <f>IF(IDPs!O163&gt;=5,'IDPs (Boundary)'!$C$197,"")</f>
        <v/>
      </c>
      <c r="L78" s="108">
        <f t="shared" si="2"/>
        <v>2</v>
      </c>
    </row>
    <row r="79" spans="1:12" ht="31.5" customHeight="1" x14ac:dyDescent="0.4">
      <c r="A79" s="11">
        <v>115</v>
      </c>
      <c r="B79" s="109" t="s">
        <v>169</v>
      </c>
      <c r="C79" s="114" t="s">
        <v>171</v>
      </c>
      <c r="D79" s="53" t="str">
        <f>IF(IDPs!H164&gt;=5,'IDPs (Boundary)'!$C$197,"")</f>
        <v/>
      </c>
      <c r="E79" s="54" t="str">
        <f>IF(IDPs!I164&gt;=5,'IDPs (Boundary)'!$C$197,"")</f>
        <v/>
      </c>
      <c r="F79" s="54" t="str">
        <f>IF(IDPs!J164&gt;=5,'IDPs (Boundary)'!$C$197,"")</f>
        <v/>
      </c>
      <c r="G79" s="54" t="str">
        <f>IF(IDPs!K164&gt;=5,'IDPs (Boundary)'!$C$197,"")</f>
        <v/>
      </c>
      <c r="H79" s="54" t="str">
        <f>IF(IDPs!L164&gt;=5,'IDPs (Boundary)'!$C$197,"")</f>
        <v/>
      </c>
      <c r="I79" s="54" t="str">
        <f>IF(IDPs!M164&gt;=5,'IDPs (Boundary)'!$C$197,"")</f>
        <v>✔</v>
      </c>
      <c r="J79" s="54" t="str">
        <f>IF(IDPs!N164&gt;=5,'IDPs (Boundary)'!$C$197,"")</f>
        <v>✔</v>
      </c>
      <c r="K79" s="54" t="str">
        <f>IF(IDPs!O164&gt;=5,'IDPs (Boundary)'!$C$197,"")</f>
        <v/>
      </c>
      <c r="L79" s="108">
        <f t="shared" si="2"/>
        <v>2</v>
      </c>
    </row>
    <row r="80" spans="1:12" x14ac:dyDescent="0.4">
      <c r="A80" s="11">
        <v>121</v>
      </c>
      <c r="B80" s="109" t="s">
        <v>169</v>
      </c>
      <c r="C80" s="114" t="s">
        <v>172</v>
      </c>
      <c r="D80" s="53" t="str">
        <f>IF(IDPs!H165&gt;=5,'IDPs (Boundary)'!$C$197,"")</f>
        <v/>
      </c>
      <c r="E80" s="54" t="str">
        <f>IF(IDPs!I165&gt;=5,'IDPs (Boundary)'!$C$197,"")</f>
        <v/>
      </c>
      <c r="F80" s="54" t="str">
        <f>IF(IDPs!J165&gt;=5,'IDPs (Boundary)'!$C$197,"")</f>
        <v/>
      </c>
      <c r="G80" s="54" t="str">
        <f>IF(IDPs!K165&gt;=5,'IDPs (Boundary)'!$C$197,"")</f>
        <v/>
      </c>
      <c r="H80" s="54" t="str">
        <f>IF(IDPs!L165&gt;=5,'IDPs (Boundary)'!$C$197,"")</f>
        <v/>
      </c>
      <c r="I80" s="54" t="str">
        <f>IF(IDPs!M165&gt;=5,'IDPs (Boundary)'!$C$197,"")</f>
        <v/>
      </c>
      <c r="J80" s="54" t="str">
        <f>IF(IDPs!N165&gt;=5,'IDPs (Boundary)'!$C$197,"")</f>
        <v>✔</v>
      </c>
      <c r="K80" s="54" t="str">
        <f>IF(IDPs!O165&gt;=5,'IDPs (Boundary)'!$C$197,"")</f>
        <v>✔</v>
      </c>
      <c r="L80" s="108">
        <f t="shared" si="2"/>
        <v>2</v>
      </c>
    </row>
    <row r="81" spans="1:12" ht="31.5" customHeight="1" x14ac:dyDescent="0.4">
      <c r="A81" s="11">
        <v>122</v>
      </c>
      <c r="B81" s="109" t="s">
        <v>169</v>
      </c>
      <c r="C81" s="114" t="s">
        <v>160</v>
      </c>
      <c r="D81" s="53" t="str">
        <f>IF(IDPs!H166&gt;=5,'IDPs (Boundary)'!$C$197,"")</f>
        <v/>
      </c>
      <c r="E81" s="54" t="str">
        <f>IF(IDPs!I166&gt;=5,'IDPs (Boundary)'!$C$197,"")</f>
        <v/>
      </c>
      <c r="F81" s="54" t="str">
        <f>IF(IDPs!J166&gt;=5,'IDPs (Boundary)'!$C$197,"")</f>
        <v/>
      </c>
      <c r="G81" s="54" t="str">
        <f>IF(IDPs!K166&gt;=5,'IDPs (Boundary)'!$C$197,"")</f>
        <v/>
      </c>
      <c r="H81" s="54" t="str">
        <f>IF(IDPs!L166&gt;=5,'IDPs (Boundary)'!$C$197,"")</f>
        <v/>
      </c>
      <c r="I81" s="54" t="str">
        <f>IF(IDPs!M166&gt;=5,'IDPs (Boundary)'!$C$197,"")</f>
        <v/>
      </c>
      <c r="J81" s="54" t="str">
        <f>IF(IDPs!N166&gt;=5,'IDPs (Boundary)'!$C$197,"")</f>
        <v>✔</v>
      </c>
      <c r="K81" s="54" t="str">
        <f>IF(IDPs!O166&gt;=5,'IDPs (Boundary)'!$C$197,"")</f>
        <v>✔</v>
      </c>
      <c r="L81" s="108">
        <f t="shared" si="2"/>
        <v>2</v>
      </c>
    </row>
    <row r="82" spans="1:12" ht="31.5" customHeight="1" x14ac:dyDescent="0.4">
      <c r="A82" s="11">
        <v>123</v>
      </c>
      <c r="B82" s="109" t="s">
        <v>169</v>
      </c>
      <c r="C82" s="114" t="s">
        <v>173</v>
      </c>
      <c r="D82" s="53" t="str">
        <f>IF(IDPs!H167&gt;=5,'IDPs (Boundary)'!$C$197,"")</f>
        <v/>
      </c>
      <c r="E82" s="54" t="str">
        <f>IF(IDPs!I167&gt;=5,'IDPs (Boundary)'!$C$197,"")</f>
        <v/>
      </c>
      <c r="F82" s="54" t="str">
        <f>IF(IDPs!J167&gt;=5,'IDPs (Boundary)'!$C$197,"")</f>
        <v/>
      </c>
      <c r="G82" s="54" t="str">
        <f>IF(IDPs!K167&gt;=5,'IDPs (Boundary)'!$C$197,"")</f>
        <v>✔</v>
      </c>
      <c r="H82" s="54" t="str">
        <f>IF(IDPs!L167&gt;=5,'IDPs (Boundary)'!$C$197,"")</f>
        <v/>
      </c>
      <c r="I82" s="54" t="str">
        <f>IF(IDPs!M167&gt;=5,'IDPs (Boundary)'!$C$197,"")</f>
        <v/>
      </c>
      <c r="J82" s="54" t="str">
        <f>IF(IDPs!N167&gt;=5,'IDPs (Boundary)'!$C$197,"")</f>
        <v/>
      </c>
      <c r="K82" s="54" t="str">
        <f>IF(IDPs!O167&gt;=5,'IDPs (Boundary)'!$C$197,"")</f>
        <v>✔</v>
      </c>
      <c r="L82" s="108">
        <f t="shared" si="2"/>
        <v>2</v>
      </c>
    </row>
    <row r="83" spans="1:12" ht="31.5" customHeight="1" x14ac:dyDescent="0.4">
      <c r="A83" s="11">
        <v>134</v>
      </c>
      <c r="B83" s="109" t="s">
        <v>169</v>
      </c>
      <c r="C83" s="114" t="s">
        <v>177</v>
      </c>
      <c r="D83" s="53" t="str">
        <f>IF(IDPs!H171&gt;=5,'IDPs (Boundary)'!$C$197,"")</f>
        <v/>
      </c>
      <c r="E83" s="54" t="str">
        <f>IF(IDPs!I171&gt;=5,'IDPs (Boundary)'!$C$197,"")</f>
        <v/>
      </c>
      <c r="F83" s="54" t="str">
        <f>IF(IDPs!J171&gt;=5,'IDPs (Boundary)'!$C$197,"")</f>
        <v/>
      </c>
      <c r="G83" s="54" t="str">
        <f>IF(IDPs!K171&gt;=5,'IDPs (Boundary)'!$C$197,"")</f>
        <v>✔</v>
      </c>
      <c r="H83" s="54" t="str">
        <f>IF(IDPs!L171&gt;=5,'IDPs (Boundary)'!$C$197,"")</f>
        <v/>
      </c>
      <c r="I83" s="54" t="str">
        <f>IF(IDPs!M171&gt;=5,'IDPs (Boundary)'!$C$197,"")</f>
        <v/>
      </c>
      <c r="J83" s="54" t="str">
        <f>IF(IDPs!N171&gt;=5,'IDPs (Boundary)'!$C$197,"")</f>
        <v>✔</v>
      </c>
      <c r="K83" s="54" t="str">
        <f>IF(IDPs!O171&gt;=5,'IDPs (Boundary)'!$C$197,"")</f>
        <v/>
      </c>
      <c r="L83" s="108">
        <f t="shared" si="2"/>
        <v>2</v>
      </c>
    </row>
    <row r="84" spans="1:12" x14ac:dyDescent="0.4">
      <c r="A84" s="11">
        <v>100</v>
      </c>
      <c r="B84" s="109" t="s">
        <v>192</v>
      </c>
      <c r="C84" s="114" t="s">
        <v>157</v>
      </c>
      <c r="D84" s="53" t="str">
        <f>IF(IDPs!H176&gt;=5,'IDPs (Boundary)'!$C$197,"")</f>
        <v/>
      </c>
      <c r="E84" s="54" t="str">
        <f>IF(IDPs!I176&gt;=5,'IDPs (Boundary)'!$C$197,"")</f>
        <v/>
      </c>
      <c r="F84" s="54" t="str">
        <f>IF(IDPs!J176&gt;=5,'IDPs (Boundary)'!$C$197,"")</f>
        <v/>
      </c>
      <c r="G84" s="54" t="str">
        <f>IF(IDPs!K176&gt;=5,'IDPs (Boundary)'!$C$197,"")</f>
        <v>✔</v>
      </c>
      <c r="H84" s="54" t="str">
        <f>IF(IDPs!L176&gt;=5,'IDPs (Boundary)'!$C$197,"")</f>
        <v/>
      </c>
      <c r="I84" s="54" t="str">
        <f>IF(IDPs!M176&gt;=5,'IDPs (Boundary)'!$C$197,"")</f>
        <v/>
      </c>
      <c r="J84" s="54" t="str">
        <f>IF(IDPs!N176&gt;=5,'IDPs (Boundary)'!$C$197,"")</f>
        <v/>
      </c>
      <c r="K84" s="54" t="str">
        <f>IF(IDPs!O176&gt;=5,'IDPs (Boundary)'!$C$197,"")</f>
        <v>✔</v>
      </c>
      <c r="L84" s="108">
        <f t="shared" si="2"/>
        <v>2</v>
      </c>
    </row>
    <row r="85" spans="1:12" ht="31.5" customHeight="1" x14ac:dyDescent="0.4">
      <c r="A85" s="11"/>
      <c r="B85" s="109" t="s">
        <v>192</v>
      </c>
      <c r="C85" s="114" t="s">
        <v>193</v>
      </c>
      <c r="D85" s="53" t="str">
        <f>IF(IDPs!H180&gt;=5,'IDPs (Boundary)'!$C$197,"")</f>
        <v/>
      </c>
      <c r="E85" s="54" t="str">
        <f>IF(IDPs!I180&gt;=5,'IDPs (Boundary)'!$C$197,"")</f>
        <v/>
      </c>
      <c r="F85" s="54" t="str">
        <f>IF(IDPs!J180&gt;=5,'IDPs (Boundary)'!$C$197,"")</f>
        <v/>
      </c>
      <c r="G85" s="54" t="str">
        <f>IF(IDPs!K180&gt;=5,'IDPs (Boundary)'!$C$197,"")</f>
        <v>✔</v>
      </c>
      <c r="H85" s="54" t="str">
        <f>IF(IDPs!L180&gt;=5,'IDPs (Boundary)'!$C$197,"")</f>
        <v/>
      </c>
      <c r="I85" s="54" t="str">
        <f>IF(IDPs!M180&gt;=5,'IDPs (Boundary)'!$C$197,"")</f>
        <v/>
      </c>
      <c r="J85" s="54" t="str">
        <f>IF(IDPs!N180&gt;=5,'IDPs (Boundary)'!$C$197,"")</f>
        <v/>
      </c>
      <c r="K85" s="54" t="str">
        <f>IF(IDPs!O180&gt;=5,'IDPs (Boundary)'!$C$197,"")</f>
        <v>✔</v>
      </c>
      <c r="L85" s="108">
        <f t="shared" si="2"/>
        <v>2</v>
      </c>
    </row>
    <row r="86" spans="1:12" x14ac:dyDescent="0.4">
      <c r="A86" s="11"/>
      <c r="B86" s="109" t="s">
        <v>192</v>
      </c>
      <c r="C86" s="114" t="s">
        <v>211</v>
      </c>
      <c r="D86" s="53" t="str">
        <f>IF(IDPs!H181&gt;=5,'IDPs (Boundary)'!$C$197,"")</f>
        <v/>
      </c>
      <c r="E86" s="54" t="str">
        <f>IF(IDPs!I181&gt;=5,'IDPs (Boundary)'!$C$197,"")</f>
        <v/>
      </c>
      <c r="F86" s="54" t="str">
        <f>IF(IDPs!J181&gt;=5,'IDPs (Boundary)'!$C$197,"")</f>
        <v/>
      </c>
      <c r="G86" s="54" t="str">
        <f>IF(IDPs!K181&gt;=5,'IDPs (Boundary)'!$C$197,"")</f>
        <v>✔</v>
      </c>
      <c r="H86" s="54" t="str">
        <f>IF(IDPs!L181&gt;=5,'IDPs (Boundary)'!$C$197,"")</f>
        <v/>
      </c>
      <c r="I86" s="54" t="str">
        <f>IF(IDPs!M181&gt;=5,'IDPs (Boundary)'!$C$197,"")</f>
        <v/>
      </c>
      <c r="J86" s="54" t="str">
        <f>IF(IDPs!N181&gt;=5,'IDPs (Boundary)'!$C$197,"")</f>
        <v/>
      </c>
      <c r="K86" s="54" t="str">
        <f>IF(IDPs!O181&gt;=5,'IDPs (Boundary)'!$C$197,"")</f>
        <v>✔</v>
      </c>
      <c r="L86" s="108">
        <f t="shared" si="2"/>
        <v>2</v>
      </c>
    </row>
    <row r="87" spans="1:12" ht="31.5" customHeight="1" x14ac:dyDescent="0.4">
      <c r="A87" s="11">
        <v>46</v>
      </c>
      <c r="B87" s="109" t="s">
        <v>178</v>
      </c>
      <c r="C87" s="114" t="s">
        <v>183</v>
      </c>
      <c r="D87" s="53" t="str">
        <f>IF(IDPs!H191&gt;=5,'IDPs (Boundary)'!$C$197,"")</f>
        <v/>
      </c>
      <c r="E87" s="54" t="str">
        <f>IF(IDPs!I191&gt;=5,'IDPs (Boundary)'!$C$197,"")</f>
        <v>✔</v>
      </c>
      <c r="F87" s="54" t="str">
        <f>IF(IDPs!J191&gt;=5,'IDPs (Boundary)'!$C$197,"")</f>
        <v/>
      </c>
      <c r="G87" s="54" t="str">
        <f>IF(IDPs!K191&gt;=5,'IDPs (Boundary)'!$C$197,"")</f>
        <v/>
      </c>
      <c r="H87" s="54" t="str">
        <f>IF(IDPs!L191&gt;=5,'IDPs (Boundary)'!$C$197,"")</f>
        <v/>
      </c>
      <c r="I87" s="54" t="str">
        <f>IF(IDPs!M191&gt;=5,'IDPs (Boundary)'!$C$197,"")</f>
        <v/>
      </c>
      <c r="J87" s="54" t="str">
        <f>IF(IDPs!N191&gt;=5,'IDPs (Boundary)'!$C$197,"")</f>
        <v>✔</v>
      </c>
      <c r="K87" s="54" t="str">
        <f>IF(IDPs!O191&gt;=5,'IDPs (Boundary)'!$C$197,"")</f>
        <v/>
      </c>
      <c r="L87" s="108">
        <f t="shared" si="2"/>
        <v>2</v>
      </c>
    </row>
    <row r="88" spans="1:12" ht="31.5" customHeight="1" x14ac:dyDescent="0.4">
      <c r="A88" s="11">
        <v>33</v>
      </c>
      <c r="B88" s="109" t="s">
        <v>4</v>
      </c>
      <c r="C88" s="114" t="s">
        <v>10</v>
      </c>
      <c r="D88" s="53" t="str">
        <f>IF(IDPs!H9&gt;=5,'IDPs (Boundary)'!$C$197,"")</f>
        <v/>
      </c>
      <c r="E88" s="54" t="str">
        <f>IF(IDPs!I9&gt;=5,'IDPs (Boundary)'!$C$197,"")</f>
        <v/>
      </c>
      <c r="F88" s="54" t="str">
        <f>IF(IDPs!J9&gt;=5,'IDPs (Boundary)'!$C$197,"")</f>
        <v/>
      </c>
      <c r="G88" s="54" t="str">
        <f>IF(IDPs!K9&gt;=5,'IDPs (Boundary)'!$C$197,"")</f>
        <v/>
      </c>
      <c r="H88" s="54" t="str">
        <f>IF(IDPs!L9&gt;=5,'IDPs (Boundary)'!$C$197,"")</f>
        <v/>
      </c>
      <c r="I88" s="54" t="str">
        <f>IF(IDPs!M9&gt;=5,'IDPs (Boundary)'!$C$197,"")</f>
        <v/>
      </c>
      <c r="J88" s="54" t="str">
        <f>IF(IDPs!N9&gt;=5,'IDPs (Boundary)'!$C$197,"")</f>
        <v>✔</v>
      </c>
      <c r="K88" s="54" t="str">
        <f>IF(IDPs!O9&gt;=5,'IDPs (Boundary)'!$C$197,"")</f>
        <v/>
      </c>
      <c r="L88" s="108">
        <f t="shared" si="2"/>
        <v>1</v>
      </c>
    </row>
    <row r="89" spans="1:12" ht="31.5" customHeight="1" x14ac:dyDescent="0.4">
      <c r="A89" s="11">
        <v>109</v>
      </c>
      <c r="B89" s="109" t="s">
        <v>12</v>
      </c>
      <c r="C89" s="114" t="s">
        <v>18</v>
      </c>
      <c r="D89" s="53" t="str">
        <f>IF(IDPs!H16&gt;=5,'IDPs (Boundary)'!$C$197,"")</f>
        <v/>
      </c>
      <c r="E89" s="54" t="str">
        <f>IF(IDPs!I16&gt;=5,'IDPs (Boundary)'!$C$197,"")</f>
        <v/>
      </c>
      <c r="F89" s="54" t="str">
        <f>IF(IDPs!J16&gt;=5,'IDPs (Boundary)'!$C$197,"")</f>
        <v/>
      </c>
      <c r="G89" s="54" t="str">
        <f>IF(IDPs!K16&gt;=5,'IDPs (Boundary)'!$C$197,"")</f>
        <v/>
      </c>
      <c r="H89" s="54" t="str">
        <f>IF(IDPs!L16&gt;=5,'IDPs (Boundary)'!$C$197,"")</f>
        <v/>
      </c>
      <c r="I89" s="54" t="str">
        <f>IF(IDPs!M16&gt;=5,'IDPs (Boundary)'!$C$197,"")</f>
        <v/>
      </c>
      <c r="J89" s="54" t="str">
        <f>IF(IDPs!N16&gt;=5,'IDPs (Boundary)'!$C$197,"")</f>
        <v>✔</v>
      </c>
      <c r="K89" s="54" t="str">
        <f>IF(IDPs!O16&gt;=5,'IDPs (Boundary)'!$C$197,"")</f>
        <v/>
      </c>
      <c r="L89" s="108">
        <f t="shared" si="2"/>
        <v>1</v>
      </c>
    </row>
    <row r="90" spans="1:12" ht="31.5" customHeight="1" x14ac:dyDescent="0.4">
      <c r="A90" s="11">
        <v>77</v>
      </c>
      <c r="B90" s="109" t="s">
        <v>36</v>
      </c>
      <c r="C90" s="114" t="s">
        <v>38</v>
      </c>
      <c r="D90" s="53" t="str">
        <f>IF(IDPs!H36&gt;=5,'IDPs (Boundary)'!$C$197,"")</f>
        <v/>
      </c>
      <c r="E90" s="54" t="str">
        <f>IF(IDPs!I36&gt;=5,'IDPs (Boundary)'!$C$197,"")</f>
        <v>✔</v>
      </c>
      <c r="F90" s="54" t="str">
        <f>IF(IDPs!J36&gt;=5,'IDPs (Boundary)'!$C$197,"")</f>
        <v/>
      </c>
      <c r="G90" s="54" t="str">
        <f>IF(IDPs!K36&gt;=5,'IDPs (Boundary)'!$C$197,"")</f>
        <v/>
      </c>
      <c r="H90" s="54" t="str">
        <f>IF(IDPs!L36&gt;=5,'IDPs (Boundary)'!$C$197,"")</f>
        <v/>
      </c>
      <c r="I90" s="54" t="str">
        <f>IF(IDPs!M36&gt;=5,'IDPs (Boundary)'!$C$197,"")</f>
        <v/>
      </c>
      <c r="J90" s="54" t="str">
        <f>IF(IDPs!N36&gt;=5,'IDPs (Boundary)'!$C$197,"")</f>
        <v/>
      </c>
      <c r="K90" s="54" t="str">
        <f>IF(IDPs!O36&gt;=5,'IDPs (Boundary)'!$C$197,"")</f>
        <v/>
      </c>
      <c r="L90" s="108">
        <f t="shared" si="2"/>
        <v>1</v>
      </c>
    </row>
    <row r="91" spans="1:12" ht="31.5" customHeight="1" x14ac:dyDescent="0.4">
      <c r="A91" s="11">
        <v>75</v>
      </c>
      <c r="B91" s="109" t="s">
        <v>36</v>
      </c>
      <c r="C91" s="114" t="s">
        <v>40</v>
      </c>
      <c r="D91" s="53" t="str">
        <f>IF(IDPs!H38&gt;=5,'IDPs (Boundary)'!$C$197,"")</f>
        <v/>
      </c>
      <c r="E91" s="54" t="str">
        <f>IF(IDPs!I38&gt;=5,'IDPs (Boundary)'!$C$197,"")</f>
        <v/>
      </c>
      <c r="F91" s="54" t="str">
        <f>IF(IDPs!J38&gt;=5,'IDPs (Boundary)'!$C$197,"")</f>
        <v/>
      </c>
      <c r="G91" s="54" t="str">
        <f>IF(IDPs!K38&gt;=5,'IDPs (Boundary)'!$C$197,"")</f>
        <v>✔</v>
      </c>
      <c r="H91" s="54" t="str">
        <f>IF(IDPs!L38&gt;=5,'IDPs (Boundary)'!$C$197,"")</f>
        <v/>
      </c>
      <c r="I91" s="54" t="str">
        <f>IF(IDPs!M38&gt;=5,'IDPs (Boundary)'!$C$197,"")</f>
        <v/>
      </c>
      <c r="J91" s="54" t="str">
        <f>IF(IDPs!N38&gt;=5,'IDPs (Boundary)'!$C$197,"")</f>
        <v/>
      </c>
      <c r="K91" s="54" t="str">
        <f>IF(IDPs!O38&gt;=5,'IDPs (Boundary)'!$C$197,"")</f>
        <v/>
      </c>
      <c r="L91" s="108">
        <f t="shared" si="2"/>
        <v>1</v>
      </c>
    </row>
    <row r="92" spans="1:12" ht="31.5" customHeight="1" x14ac:dyDescent="0.4">
      <c r="A92" s="11">
        <v>74</v>
      </c>
      <c r="B92" s="109" t="s">
        <v>36</v>
      </c>
      <c r="C92" s="114" t="s">
        <v>41</v>
      </c>
      <c r="D92" s="53" t="str">
        <f>IF(IDPs!H39&gt;=5,'IDPs (Boundary)'!$C$197,"")</f>
        <v/>
      </c>
      <c r="E92" s="54" t="str">
        <f>IF(IDPs!I39&gt;=5,'IDPs (Boundary)'!$C$197,"")</f>
        <v/>
      </c>
      <c r="F92" s="54" t="str">
        <f>IF(IDPs!J39&gt;=5,'IDPs (Boundary)'!$C$197,"")</f>
        <v/>
      </c>
      <c r="G92" s="54" t="str">
        <f>IF(IDPs!K39&gt;=5,'IDPs (Boundary)'!$C$197,"")</f>
        <v/>
      </c>
      <c r="H92" s="54" t="str">
        <f>IF(IDPs!L39&gt;=5,'IDPs (Boundary)'!$C$197,"")</f>
        <v/>
      </c>
      <c r="I92" s="54" t="str">
        <f>IF(IDPs!M39&gt;=5,'IDPs (Boundary)'!$C$197,"")</f>
        <v/>
      </c>
      <c r="J92" s="54" t="str">
        <f>IF(IDPs!N39&gt;=5,'IDPs (Boundary)'!$C$197,"")</f>
        <v>✔</v>
      </c>
      <c r="K92" s="54" t="str">
        <f>IF(IDPs!O39&gt;=5,'IDPs (Boundary)'!$C$197,"")</f>
        <v/>
      </c>
      <c r="L92" s="108">
        <f t="shared" si="2"/>
        <v>1</v>
      </c>
    </row>
    <row r="93" spans="1:12" ht="31.5" customHeight="1" x14ac:dyDescent="0.4">
      <c r="A93" s="11">
        <v>80</v>
      </c>
      <c r="B93" s="109" t="s">
        <v>36</v>
      </c>
      <c r="C93" s="114" t="s">
        <v>36</v>
      </c>
      <c r="D93" s="53" t="str">
        <f>IF(IDPs!H42&gt;=5,'IDPs (Boundary)'!$C$197,"")</f>
        <v/>
      </c>
      <c r="E93" s="54" t="str">
        <f>IF(IDPs!I42&gt;=5,'IDPs (Boundary)'!$C$197,"")</f>
        <v/>
      </c>
      <c r="F93" s="54" t="str">
        <f>IF(IDPs!J42&gt;=5,'IDPs (Boundary)'!$C$197,"")</f>
        <v/>
      </c>
      <c r="G93" s="54" t="str">
        <f>IF(IDPs!K42&gt;=5,'IDPs (Boundary)'!$C$197,"")</f>
        <v/>
      </c>
      <c r="H93" s="54" t="str">
        <f>IF(IDPs!L42&gt;=5,'IDPs (Boundary)'!$C$197,"")</f>
        <v>✔</v>
      </c>
      <c r="I93" s="54" t="str">
        <f>IF(IDPs!M42&gt;=5,'IDPs (Boundary)'!$C$197,"")</f>
        <v/>
      </c>
      <c r="J93" s="54" t="str">
        <f>IF(IDPs!N42&gt;=5,'IDPs (Boundary)'!$C$197,"")</f>
        <v/>
      </c>
      <c r="K93" s="54" t="str">
        <f>IF(IDPs!O42&gt;=5,'IDPs (Boundary)'!$C$197,"")</f>
        <v/>
      </c>
      <c r="L93" s="108">
        <f t="shared" si="2"/>
        <v>1</v>
      </c>
    </row>
    <row r="94" spans="1:12" ht="31.5" customHeight="1" x14ac:dyDescent="0.4">
      <c r="A94" s="11">
        <v>79</v>
      </c>
      <c r="B94" s="109" t="s">
        <v>36</v>
      </c>
      <c r="C94" s="114" t="s">
        <v>45</v>
      </c>
      <c r="D94" s="53" t="str">
        <f>IF(IDPs!H44&gt;=5,'IDPs (Boundary)'!$C$197,"")</f>
        <v/>
      </c>
      <c r="E94" s="54" t="str">
        <f>IF(IDPs!I44&gt;=5,'IDPs (Boundary)'!$C$197,"")</f>
        <v/>
      </c>
      <c r="F94" s="54" t="str">
        <f>IF(IDPs!J44&gt;=5,'IDPs (Boundary)'!$C$197,"")</f>
        <v/>
      </c>
      <c r="G94" s="54" t="str">
        <f>IF(IDPs!K44&gt;=5,'IDPs (Boundary)'!$C$197,"")</f>
        <v/>
      </c>
      <c r="H94" s="54" t="str">
        <f>IF(IDPs!L44&gt;=5,'IDPs (Boundary)'!$C$197,"")</f>
        <v/>
      </c>
      <c r="I94" s="54" t="str">
        <f>IF(IDPs!M44&gt;=5,'IDPs (Boundary)'!$C$197,"")</f>
        <v/>
      </c>
      <c r="J94" s="54" t="str">
        <f>IF(IDPs!N44&gt;=5,'IDPs (Boundary)'!$C$197,"")</f>
        <v>✔</v>
      </c>
      <c r="K94" s="54" t="str">
        <f>IF(IDPs!O44&gt;=5,'IDPs (Boundary)'!$C$197,"")</f>
        <v/>
      </c>
      <c r="L94" s="108">
        <f t="shared" si="2"/>
        <v>1</v>
      </c>
    </row>
    <row r="95" spans="1:12" ht="31.5" customHeight="1" x14ac:dyDescent="0.4">
      <c r="A95" s="11">
        <v>54</v>
      </c>
      <c r="B95" s="109" t="s">
        <v>48</v>
      </c>
      <c r="C95" s="114" t="s">
        <v>50</v>
      </c>
      <c r="D95" s="53" t="str">
        <f>IF(IDPs!H48&gt;=5,'IDPs (Boundary)'!$C$197,"")</f>
        <v/>
      </c>
      <c r="E95" s="54" t="str">
        <f>IF(IDPs!I48&gt;=5,'IDPs (Boundary)'!$C$197,"")</f>
        <v/>
      </c>
      <c r="F95" s="54" t="str">
        <f>IF(IDPs!J48&gt;=5,'IDPs (Boundary)'!$C$197,"")</f>
        <v/>
      </c>
      <c r="G95" s="54" t="str">
        <f>IF(IDPs!K48&gt;=5,'IDPs (Boundary)'!$C$197,"")</f>
        <v/>
      </c>
      <c r="H95" s="54" t="str">
        <f>IF(IDPs!L48&gt;=5,'IDPs (Boundary)'!$C$197,"")</f>
        <v/>
      </c>
      <c r="I95" s="54" t="str">
        <f>IF(IDPs!M48&gt;=5,'IDPs (Boundary)'!$C$197,"")</f>
        <v/>
      </c>
      <c r="J95" s="54" t="str">
        <f>IF(IDPs!N48&gt;=5,'IDPs (Boundary)'!$C$197,"")</f>
        <v>✔</v>
      </c>
      <c r="K95" s="54" t="str">
        <f>IF(IDPs!O48&gt;=5,'IDPs (Boundary)'!$C$197,"")</f>
        <v/>
      </c>
      <c r="L95" s="108">
        <f t="shared" si="2"/>
        <v>1</v>
      </c>
    </row>
    <row r="96" spans="1:12" ht="31.5" customHeight="1" x14ac:dyDescent="0.4">
      <c r="A96" s="11">
        <v>53</v>
      </c>
      <c r="B96" s="109" t="s">
        <v>48</v>
      </c>
      <c r="C96" s="114" t="s">
        <v>48</v>
      </c>
      <c r="D96" s="53" t="str">
        <f>IF(IDPs!H51&gt;=5,'IDPs (Boundary)'!$C$197,"")</f>
        <v/>
      </c>
      <c r="E96" s="54" t="str">
        <f>IF(IDPs!I51&gt;=5,'IDPs (Boundary)'!$C$197,"")</f>
        <v/>
      </c>
      <c r="F96" s="54" t="str">
        <f>IF(IDPs!J51&gt;=5,'IDPs (Boundary)'!$C$197,"")</f>
        <v/>
      </c>
      <c r="G96" s="54" t="str">
        <f>IF(IDPs!K51&gt;=5,'IDPs (Boundary)'!$C$197,"")</f>
        <v/>
      </c>
      <c r="H96" s="54" t="str">
        <f>IF(IDPs!L51&gt;=5,'IDPs (Boundary)'!$C$197,"")</f>
        <v/>
      </c>
      <c r="I96" s="54" t="str">
        <f>IF(IDPs!M51&gt;=5,'IDPs (Boundary)'!$C$197,"")</f>
        <v/>
      </c>
      <c r="J96" s="54" t="str">
        <f>IF(IDPs!N51&gt;=5,'IDPs (Boundary)'!$C$197,"")</f>
        <v>✔</v>
      </c>
      <c r="K96" s="54" t="str">
        <f>IF(IDPs!O51&gt;=5,'IDPs (Boundary)'!$C$197,"")</f>
        <v/>
      </c>
      <c r="L96" s="108">
        <f t="shared" si="2"/>
        <v>1</v>
      </c>
    </row>
    <row r="97" spans="1:12" ht="31.5" customHeight="1" x14ac:dyDescent="0.4">
      <c r="A97" s="11">
        <v>60</v>
      </c>
      <c r="B97" s="109" t="s">
        <v>48</v>
      </c>
      <c r="C97" s="114" t="s">
        <v>53</v>
      </c>
      <c r="D97" s="53" t="str">
        <f>IF(IDPs!H52&gt;=5,'IDPs (Boundary)'!$C$197,"")</f>
        <v/>
      </c>
      <c r="E97" s="54" t="str">
        <f>IF(IDPs!I52&gt;=5,'IDPs (Boundary)'!$C$197,"")</f>
        <v/>
      </c>
      <c r="F97" s="54" t="str">
        <f>IF(IDPs!J52&gt;=5,'IDPs (Boundary)'!$C$197,"")</f>
        <v/>
      </c>
      <c r="G97" s="54" t="str">
        <f>IF(IDPs!K52&gt;=5,'IDPs (Boundary)'!$C$197,"")</f>
        <v/>
      </c>
      <c r="H97" s="54" t="str">
        <f>IF(IDPs!L52&gt;=5,'IDPs (Boundary)'!$C$197,"")</f>
        <v/>
      </c>
      <c r="I97" s="54" t="str">
        <f>IF(IDPs!M52&gt;=5,'IDPs (Boundary)'!$C$197,"")</f>
        <v/>
      </c>
      <c r="J97" s="54" t="str">
        <f>IF(IDPs!N52&gt;=5,'IDPs (Boundary)'!$C$197,"")</f>
        <v>✔</v>
      </c>
      <c r="K97" s="54" t="str">
        <f>IF(IDPs!O52&gt;=5,'IDPs (Boundary)'!$C$197,"")</f>
        <v/>
      </c>
      <c r="L97" s="108">
        <f t="shared" si="2"/>
        <v>1</v>
      </c>
    </row>
    <row r="98" spans="1:12" ht="31.5" customHeight="1" x14ac:dyDescent="0.4">
      <c r="A98" s="11">
        <v>62</v>
      </c>
      <c r="B98" s="109" t="s">
        <v>48</v>
      </c>
      <c r="C98" s="114" t="s">
        <v>54</v>
      </c>
      <c r="D98" s="53" t="str">
        <f>IF(IDPs!H53&gt;=5,'IDPs (Boundary)'!$C$197,"")</f>
        <v/>
      </c>
      <c r="E98" s="54" t="str">
        <f>IF(IDPs!I53&gt;=5,'IDPs (Boundary)'!$C$197,"")</f>
        <v/>
      </c>
      <c r="F98" s="54" t="str">
        <f>IF(IDPs!J53&gt;=5,'IDPs (Boundary)'!$C$197,"")</f>
        <v/>
      </c>
      <c r="G98" s="54" t="str">
        <f>IF(IDPs!K53&gt;=5,'IDPs (Boundary)'!$C$197,"")</f>
        <v/>
      </c>
      <c r="H98" s="54" t="str">
        <f>IF(IDPs!L53&gt;=5,'IDPs (Boundary)'!$C$197,"")</f>
        <v/>
      </c>
      <c r="I98" s="54" t="str">
        <f>IF(IDPs!M53&gt;=5,'IDPs (Boundary)'!$C$197,"")</f>
        <v/>
      </c>
      <c r="J98" s="54" t="str">
        <f>IF(IDPs!N53&gt;=5,'IDPs (Boundary)'!$C$197,"")</f>
        <v>✔</v>
      </c>
      <c r="K98" s="54" t="str">
        <f>IF(IDPs!O53&gt;=5,'IDPs (Boundary)'!$C$197,"")</f>
        <v/>
      </c>
      <c r="L98" s="108">
        <f t="shared" si="2"/>
        <v>1</v>
      </c>
    </row>
    <row r="99" spans="1:12" x14ac:dyDescent="0.4">
      <c r="A99" s="11">
        <v>57</v>
      </c>
      <c r="B99" s="109" t="s">
        <v>48</v>
      </c>
      <c r="C99" s="114" t="s">
        <v>55</v>
      </c>
      <c r="D99" s="53" t="str">
        <f>IF(IDPs!H54&gt;=5,'IDPs (Boundary)'!$C$197,"")</f>
        <v/>
      </c>
      <c r="E99" s="54" t="str">
        <f>IF(IDPs!I54&gt;=5,'IDPs (Boundary)'!$C$197,"")</f>
        <v/>
      </c>
      <c r="F99" s="54" t="str">
        <f>IF(IDPs!J54&gt;=5,'IDPs (Boundary)'!$C$197,"")</f>
        <v/>
      </c>
      <c r="G99" s="54" t="str">
        <f>IF(IDPs!K54&gt;=5,'IDPs (Boundary)'!$C$197,"")</f>
        <v/>
      </c>
      <c r="H99" s="54" t="str">
        <f>IF(IDPs!L54&gt;=5,'IDPs (Boundary)'!$C$197,"")</f>
        <v/>
      </c>
      <c r="I99" s="54" t="str">
        <f>IF(IDPs!M54&gt;=5,'IDPs (Boundary)'!$C$197,"")</f>
        <v/>
      </c>
      <c r="J99" s="54" t="str">
        <f>IF(IDPs!N54&gt;=5,'IDPs (Boundary)'!$C$197,"")</f>
        <v>✔</v>
      </c>
      <c r="K99" s="54" t="str">
        <f>IF(IDPs!O54&gt;=5,'IDPs (Boundary)'!$C$197,"")</f>
        <v/>
      </c>
      <c r="L99" s="108">
        <f t="shared" ref="L99:L130" si="3">COUNTIF(D99:K99,"✔")</f>
        <v>1</v>
      </c>
    </row>
    <row r="100" spans="1:12" x14ac:dyDescent="0.4">
      <c r="A100" s="11">
        <v>61</v>
      </c>
      <c r="B100" s="109" t="s">
        <v>48</v>
      </c>
      <c r="C100" s="114" t="s">
        <v>58</v>
      </c>
      <c r="D100" s="53" t="str">
        <f>IF(IDPs!H57&gt;=5,'IDPs (Boundary)'!$C$197,"")</f>
        <v/>
      </c>
      <c r="E100" s="54" t="str">
        <f>IF(IDPs!I57&gt;=5,'IDPs (Boundary)'!$C$197,"")</f>
        <v/>
      </c>
      <c r="F100" s="54" t="str">
        <f>IF(IDPs!J57&gt;=5,'IDPs (Boundary)'!$C$197,"")</f>
        <v/>
      </c>
      <c r="G100" s="54" t="str">
        <f>IF(IDPs!K57&gt;=5,'IDPs (Boundary)'!$C$197,"")</f>
        <v>✔</v>
      </c>
      <c r="H100" s="54" t="str">
        <f>IF(IDPs!L57&gt;=5,'IDPs (Boundary)'!$C$197,"")</f>
        <v/>
      </c>
      <c r="I100" s="54" t="str">
        <f>IF(IDPs!M57&gt;=5,'IDPs (Boundary)'!$C$197,"")</f>
        <v/>
      </c>
      <c r="J100" s="54" t="str">
        <f>IF(IDPs!N57&gt;=5,'IDPs (Boundary)'!$C$197,"")</f>
        <v/>
      </c>
      <c r="K100" s="54" t="str">
        <f>IF(IDPs!O57&gt;=5,'IDPs (Boundary)'!$C$197,"")</f>
        <v/>
      </c>
      <c r="L100" s="108">
        <f t="shared" si="3"/>
        <v>1</v>
      </c>
    </row>
    <row r="101" spans="1:12" ht="31.5" customHeight="1" x14ac:dyDescent="0.4">
      <c r="A101" s="11">
        <v>10</v>
      </c>
      <c r="B101" s="109" t="s">
        <v>66</v>
      </c>
      <c r="C101" s="114" t="s">
        <v>72</v>
      </c>
      <c r="D101" s="53" t="str">
        <f>IF(IDPs!H70&gt;=5,'IDPs (Boundary)'!$C$197,"")</f>
        <v/>
      </c>
      <c r="E101" s="54" t="str">
        <f>IF(IDPs!I70&gt;=5,'IDPs (Boundary)'!$C$197,"")</f>
        <v/>
      </c>
      <c r="F101" s="54" t="str">
        <f>IF(IDPs!J70&gt;=5,'IDPs (Boundary)'!$C$197,"")</f>
        <v/>
      </c>
      <c r="G101" s="54" t="str">
        <f>IF(IDPs!K70&gt;=5,'IDPs (Boundary)'!$C$197,"")</f>
        <v/>
      </c>
      <c r="H101" s="54" t="str">
        <f>IF(IDPs!L70&gt;=5,'IDPs (Boundary)'!$C$197,"")</f>
        <v>✔</v>
      </c>
      <c r="I101" s="54" t="str">
        <f>IF(IDPs!M70&gt;=5,'IDPs (Boundary)'!$C$197,"")</f>
        <v/>
      </c>
      <c r="J101" s="54" t="str">
        <f>IF(IDPs!N70&gt;=5,'IDPs (Boundary)'!$C$197,"")</f>
        <v/>
      </c>
      <c r="K101" s="54" t="str">
        <f>IF(IDPs!O70&gt;=5,'IDPs (Boundary)'!$C$197,"")</f>
        <v/>
      </c>
      <c r="L101" s="108">
        <f t="shared" si="3"/>
        <v>1</v>
      </c>
    </row>
    <row r="102" spans="1:12" ht="31.5" customHeight="1" x14ac:dyDescent="0.4">
      <c r="A102" s="11">
        <v>171</v>
      </c>
      <c r="B102" s="109" t="s">
        <v>73</v>
      </c>
      <c r="C102" s="114" t="s">
        <v>81</v>
      </c>
      <c r="D102" s="53" t="str">
        <f>IF(IDPs!H78&gt;=5,'IDPs (Boundary)'!$C$197,"")</f>
        <v/>
      </c>
      <c r="E102" s="54" t="str">
        <f>IF(IDPs!I78&gt;=5,'IDPs (Boundary)'!$C$197,"")</f>
        <v/>
      </c>
      <c r="F102" s="54" t="str">
        <f>IF(IDPs!J78&gt;=5,'IDPs (Boundary)'!$C$197,"")</f>
        <v/>
      </c>
      <c r="G102" s="54" t="str">
        <f>IF(IDPs!K78&gt;=5,'IDPs (Boundary)'!$C$197,"")</f>
        <v/>
      </c>
      <c r="H102" s="54" t="str">
        <f>IF(IDPs!L78&gt;=5,'IDPs (Boundary)'!$C$197,"")</f>
        <v/>
      </c>
      <c r="I102" s="54" t="str">
        <f>IF(IDPs!M78&gt;=5,'IDPs (Boundary)'!$C$197,"")</f>
        <v/>
      </c>
      <c r="J102" s="54" t="str">
        <f>IF(IDPs!N78&gt;=5,'IDPs (Boundary)'!$C$197,"")</f>
        <v/>
      </c>
      <c r="K102" s="54" t="str">
        <f>IF(IDPs!O78&gt;=5,'IDPs (Boundary)'!$C$197,"")</f>
        <v>✔</v>
      </c>
      <c r="L102" s="108">
        <f t="shared" si="3"/>
        <v>1</v>
      </c>
    </row>
    <row r="103" spans="1:12" ht="31.5" customHeight="1" x14ac:dyDescent="0.4">
      <c r="A103" s="11">
        <v>126</v>
      </c>
      <c r="B103" s="109" t="s">
        <v>73</v>
      </c>
      <c r="C103" s="114" t="s">
        <v>82</v>
      </c>
      <c r="D103" s="53" t="str">
        <f>IF(IDPs!H79&gt;=5,'IDPs (Boundary)'!$C$197,"")</f>
        <v/>
      </c>
      <c r="E103" s="54" t="str">
        <f>IF(IDPs!I79&gt;=5,'IDPs (Boundary)'!$C$197,"")</f>
        <v/>
      </c>
      <c r="F103" s="54" t="str">
        <f>IF(IDPs!J79&gt;=5,'IDPs (Boundary)'!$C$197,"")</f>
        <v/>
      </c>
      <c r="G103" s="54" t="str">
        <f>IF(IDPs!K79&gt;=5,'IDPs (Boundary)'!$C$197,"")</f>
        <v/>
      </c>
      <c r="H103" s="54" t="str">
        <f>IF(IDPs!L79&gt;=5,'IDPs (Boundary)'!$C$197,"")</f>
        <v/>
      </c>
      <c r="I103" s="54" t="str">
        <f>IF(IDPs!M79&gt;=5,'IDPs (Boundary)'!$C$197,"")</f>
        <v/>
      </c>
      <c r="J103" s="54" t="str">
        <f>IF(IDPs!N79&gt;=5,'IDPs (Boundary)'!$C$197,"")</f>
        <v>✔</v>
      </c>
      <c r="K103" s="54" t="str">
        <f>IF(IDPs!O79&gt;=5,'IDPs (Boundary)'!$C$197,"")</f>
        <v/>
      </c>
      <c r="L103" s="108">
        <f t="shared" si="3"/>
        <v>1</v>
      </c>
    </row>
    <row r="104" spans="1:12" x14ac:dyDescent="0.4">
      <c r="A104" s="11">
        <v>136</v>
      </c>
      <c r="B104" s="109" t="s">
        <v>73</v>
      </c>
      <c r="C104" s="114" t="s">
        <v>90</v>
      </c>
      <c r="D104" s="53" t="str">
        <f>IF(IDPs!H87&gt;=5,'IDPs (Boundary)'!$C$197,"")</f>
        <v/>
      </c>
      <c r="E104" s="54" t="str">
        <f>IF(IDPs!I87&gt;=5,'IDPs (Boundary)'!$C$197,"")</f>
        <v/>
      </c>
      <c r="F104" s="54" t="str">
        <f>IF(IDPs!J87&gt;=5,'IDPs (Boundary)'!$C$197,"")</f>
        <v/>
      </c>
      <c r="G104" s="54" t="str">
        <f>IF(IDPs!K87&gt;=5,'IDPs (Boundary)'!$C$197,"")</f>
        <v/>
      </c>
      <c r="H104" s="54" t="str">
        <f>IF(IDPs!L87&gt;=5,'IDPs (Boundary)'!$C$197,"")</f>
        <v/>
      </c>
      <c r="I104" s="54" t="str">
        <f>IF(IDPs!M87&gt;=5,'IDPs (Boundary)'!$C$197,"")</f>
        <v/>
      </c>
      <c r="J104" s="54" t="str">
        <f>IF(IDPs!N87&gt;=5,'IDPs (Boundary)'!$C$197,"")</f>
        <v>✔</v>
      </c>
      <c r="K104" s="54" t="str">
        <f>IF(IDPs!O87&gt;=5,'IDPs (Boundary)'!$C$197,"")</f>
        <v/>
      </c>
      <c r="L104" s="108">
        <f t="shared" si="3"/>
        <v>1</v>
      </c>
    </row>
    <row r="105" spans="1:12" x14ac:dyDescent="0.4">
      <c r="A105" s="11">
        <v>26</v>
      </c>
      <c r="B105" s="109" t="s">
        <v>92</v>
      </c>
      <c r="C105" s="114" t="s">
        <v>94</v>
      </c>
      <c r="D105" s="53" t="str">
        <f>IF(IDPs!H89&gt;=5,'IDPs (Boundary)'!$C$197,"")</f>
        <v/>
      </c>
      <c r="E105" s="54" t="str">
        <f>IF(IDPs!I89&gt;=5,'IDPs (Boundary)'!$C$197,"")</f>
        <v/>
      </c>
      <c r="F105" s="54" t="str">
        <f>IF(IDPs!J89&gt;=5,'IDPs (Boundary)'!$C$197,"")</f>
        <v/>
      </c>
      <c r="G105" s="54" t="str">
        <f>IF(IDPs!K89&gt;=5,'IDPs (Boundary)'!$C$197,"")</f>
        <v/>
      </c>
      <c r="H105" s="54" t="str">
        <f>IF(IDPs!L89&gt;=5,'IDPs (Boundary)'!$C$197,"")</f>
        <v/>
      </c>
      <c r="I105" s="54" t="str">
        <f>IF(IDPs!M89&gt;=5,'IDPs (Boundary)'!$C$197,"")</f>
        <v/>
      </c>
      <c r="J105" s="54" t="str">
        <f>IF(IDPs!N89&gt;=5,'IDPs (Boundary)'!$C$197,"")</f>
        <v>✔</v>
      </c>
      <c r="K105" s="54" t="str">
        <f>IF(IDPs!O89&gt;=5,'IDPs (Boundary)'!$C$197,"")</f>
        <v/>
      </c>
      <c r="L105" s="108">
        <f t="shared" si="3"/>
        <v>1</v>
      </c>
    </row>
    <row r="106" spans="1:12" x14ac:dyDescent="0.4">
      <c r="A106" s="11">
        <v>27</v>
      </c>
      <c r="B106" s="109" t="s">
        <v>92</v>
      </c>
      <c r="C106" s="114" t="s">
        <v>97</v>
      </c>
      <c r="D106" s="53" t="str">
        <f>IF(IDPs!H91&gt;=5,'IDPs (Boundary)'!$C$197,"")</f>
        <v/>
      </c>
      <c r="E106" s="54" t="str">
        <f>IF(IDPs!I91&gt;=5,'IDPs (Boundary)'!$C$197,"")</f>
        <v/>
      </c>
      <c r="F106" s="54" t="str">
        <f>IF(IDPs!J91&gt;=5,'IDPs (Boundary)'!$C$197,"")</f>
        <v/>
      </c>
      <c r="G106" s="54" t="str">
        <f>IF(IDPs!K91&gt;=5,'IDPs (Boundary)'!$C$197,"")</f>
        <v/>
      </c>
      <c r="H106" s="54" t="str">
        <f>IF(IDPs!L91&gt;=5,'IDPs (Boundary)'!$C$197,"")</f>
        <v/>
      </c>
      <c r="I106" s="54" t="str">
        <f>IF(IDPs!M91&gt;=5,'IDPs (Boundary)'!$C$197,"")</f>
        <v/>
      </c>
      <c r="J106" s="54" t="str">
        <f>IF(IDPs!N91&gt;=5,'IDPs (Boundary)'!$C$197,"")</f>
        <v>✔</v>
      </c>
      <c r="K106" s="54" t="str">
        <f>IF(IDPs!O91&gt;=5,'IDPs (Boundary)'!$C$197,"")</f>
        <v/>
      </c>
      <c r="L106" s="108">
        <f t="shared" si="3"/>
        <v>1</v>
      </c>
    </row>
    <row r="107" spans="1:12" x14ac:dyDescent="0.4">
      <c r="A107" s="11">
        <v>24</v>
      </c>
      <c r="B107" s="109" t="s">
        <v>92</v>
      </c>
      <c r="C107" s="114" t="s">
        <v>98</v>
      </c>
      <c r="D107" s="53" t="str">
        <f>IF(IDPs!H93&gt;=5,'IDPs (Boundary)'!$C$197,"")</f>
        <v/>
      </c>
      <c r="E107" s="54" t="str">
        <f>IF(IDPs!I93&gt;=5,'IDPs (Boundary)'!$C$197,"")</f>
        <v/>
      </c>
      <c r="F107" s="54" t="str">
        <f>IF(IDPs!J93&gt;=5,'IDPs (Boundary)'!$C$197,"")</f>
        <v/>
      </c>
      <c r="G107" s="54" t="str">
        <f>IF(IDPs!K93&gt;=5,'IDPs (Boundary)'!$C$197,"")</f>
        <v/>
      </c>
      <c r="H107" s="54" t="str">
        <f>IF(IDPs!L93&gt;=5,'IDPs (Boundary)'!$C$197,"")</f>
        <v/>
      </c>
      <c r="I107" s="54" t="str">
        <f>IF(IDPs!M93&gt;=5,'IDPs (Boundary)'!$C$197,"")</f>
        <v/>
      </c>
      <c r="J107" s="54" t="str">
        <f>IF(IDPs!N93&gt;=5,'IDPs (Boundary)'!$C$197,"")</f>
        <v>✔</v>
      </c>
      <c r="K107" s="54" t="str">
        <f>IF(IDPs!O93&gt;=5,'IDPs (Boundary)'!$C$197,"")</f>
        <v/>
      </c>
      <c r="L107" s="108">
        <f t="shared" si="3"/>
        <v>1</v>
      </c>
    </row>
    <row r="108" spans="1:12" x14ac:dyDescent="0.4">
      <c r="A108" s="11">
        <v>25</v>
      </c>
      <c r="B108" s="109" t="s">
        <v>92</v>
      </c>
      <c r="C108" s="114" t="s">
        <v>99</v>
      </c>
      <c r="D108" s="53" t="str">
        <f>IF(IDPs!H94&gt;=5,'IDPs (Boundary)'!$C$197,"")</f>
        <v/>
      </c>
      <c r="E108" s="54" t="str">
        <f>IF(IDPs!I94&gt;=5,'IDPs (Boundary)'!$C$197,"")</f>
        <v/>
      </c>
      <c r="F108" s="54" t="str">
        <f>IF(IDPs!J94&gt;=5,'IDPs (Boundary)'!$C$197,"")</f>
        <v/>
      </c>
      <c r="G108" s="54" t="str">
        <f>IF(IDPs!K94&gt;=5,'IDPs (Boundary)'!$C$197,"")</f>
        <v/>
      </c>
      <c r="H108" s="54" t="str">
        <f>IF(IDPs!L94&gt;=5,'IDPs (Boundary)'!$C$197,"")</f>
        <v/>
      </c>
      <c r="I108" s="54" t="str">
        <f>IF(IDPs!M94&gt;=5,'IDPs (Boundary)'!$C$197,"")</f>
        <v/>
      </c>
      <c r="J108" s="54" t="str">
        <f>IF(IDPs!N94&gt;=5,'IDPs (Boundary)'!$C$197,"")</f>
        <v>✔</v>
      </c>
      <c r="K108" s="54" t="str">
        <f>IF(IDPs!O94&gt;=5,'IDPs (Boundary)'!$C$197,"")</f>
        <v/>
      </c>
      <c r="L108" s="108">
        <f t="shared" si="3"/>
        <v>1</v>
      </c>
    </row>
    <row r="109" spans="1:12" x14ac:dyDescent="0.4">
      <c r="A109" s="11"/>
      <c r="B109" s="109" t="s">
        <v>92</v>
      </c>
      <c r="C109" s="114" t="s">
        <v>199</v>
      </c>
      <c r="D109" s="53" t="str">
        <f>IF(IDPs!H95&gt;=5,'IDPs (Boundary)'!$C$197,"")</f>
        <v/>
      </c>
      <c r="E109" s="54" t="str">
        <f>IF(IDPs!I95&gt;=5,'IDPs (Boundary)'!$C$197,"")</f>
        <v/>
      </c>
      <c r="F109" s="54" t="str">
        <f>IF(IDPs!J95&gt;=5,'IDPs (Boundary)'!$C$197,"")</f>
        <v/>
      </c>
      <c r="G109" s="54" t="str">
        <f>IF(IDPs!K95&gt;=5,'IDPs (Boundary)'!$C$197,"")</f>
        <v/>
      </c>
      <c r="H109" s="54" t="str">
        <f>IF(IDPs!L95&gt;=5,'IDPs (Boundary)'!$C$197,"")</f>
        <v/>
      </c>
      <c r="I109" s="54" t="str">
        <f>IF(IDPs!M95&gt;=5,'IDPs (Boundary)'!$C$197,"")</f>
        <v/>
      </c>
      <c r="J109" s="54" t="str">
        <f>IF(IDPs!N95&gt;=5,'IDPs (Boundary)'!$C$197,"")</f>
        <v>✔</v>
      </c>
      <c r="K109" s="54" t="str">
        <f>IF(IDPs!O95&gt;=5,'IDPs (Boundary)'!$C$197,"")</f>
        <v/>
      </c>
      <c r="L109" s="108">
        <f t="shared" si="3"/>
        <v>1</v>
      </c>
    </row>
    <row r="110" spans="1:12" ht="31.5" customHeight="1" x14ac:dyDescent="0.4">
      <c r="A110" s="11">
        <v>66</v>
      </c>
      <c r="B110" s="109" t="s">
        <v>110</v>
      </c>
      <c r="C110" s="114" t="s">
        <v>114</v>
      </c>
      <c r="D110" s="53" t="str">
        <f>IF(IDPs!H107&gt;=5,'IDPs (Boundary)'!$C$197,"")</f>
        <v/>
      </c>
      <c r="E110" s="54" t="str">
        <f>IF(IDPs!I107&gt;=5,'IDPs (Boundary)'!$C$197,"")</f>
        <v/>
      </c>
      <c r="F110" s="54" t="str">
        <f>IF(IDPs!J107&gt;=5,'IDPs (Boundary)'!$C$197,"")</f>
        <v/>
      </c>
      <c r="G110" s="54" t="str">
        <f>IF(IDPs!K107&gt;=5,'IDPs (Boundary)'!$C$197,"")</f>
        <v/>
      </c>
      <c r="H110" s="54" t="str">
        <f>IF(IDPs!L107&gt;=5,'IDPs (Boundary)'!$C$197,"")</f>
        <v/>
      </c>
      <c r="I110" s="54" t="str">
        <f>IF(IDPs!M107&gt;=5,'IDPs (Boundary)'!$C$197,"")</f>
        <v/>
      </c>
      <c r="J110" s="54" t="str">
        <f>IF(IDPs!N107&gt;=5,'IDPs (Boundary)'!$C$197,"")</f>
        <v>✔</v>
      </c>
      <c r="K110" s="54" t="str">
        <f>IF(IDPs!O107&gt;=5,'IDPs (Boundary)'!$C$197,"")</f>
        <v/>
      </c>
      <c r="L110" s="108">
        <f t="shared" si="3"/>
        <v>1</v>
      </c>
    </row>
    <row r="111" spans="1:12" ht="31.5" customHeight="1" x14ac:dyDescent="0.4">
      <c r="A111" s="11">
        <v>67</v>
      </c>
      <c r="B111" s="109" t="s">
        <v>110</v>
      </c>
      <c r="C111" s="114" t="s">
        <v>116</v>
      </c>
      <c r="D111" s="53" t="str">
        <f>IF(IDPs!H109&gt;=5,'IDPs (Boundary)'!$C$197,"")</f>
        <v/>
      </c>
      <c r="E111" s="54" t="str">
        <f>IF(IDPs!I109&gt;=5,'IDPs (Boundary)'!$C$197,"")</f>
        <v/>
      </c>
      <c r="F111" s="54" t="str">
        <f>IF(IDPs!J109&gt;=5,'IDPs (Boundary)'!$C$197,"")</f>
        <v/>
      </c>
      <c r="G111" s="54" t="str">
        <f>IF(IDPs!K109&gt;=5,'IDPs (Boundary)'!$C$197,"")</f>
        <v/>
      </c>
      <c r="H111" s="54" t="str">
        <f>IF(IDPs!L109&gt;=5,'IDPs (Boundary)'!$C$197,"")</f>
        <v/>
      </c>
      <c r="I111" s="54" t="str">
        <f>IF(IDPs!M109&gt;=5,'IDPs (Boundary)'!$C$197,"")</f>
        <v/>
      </c>
      <c r="J111" s="54" t="str">
        <f>IF(IDPs!N109&gt;=5,'IDPs (Boundary)'!$C$197,"")</f>
        <v>✔</v>
      </c>
      <c r="K111" s="54" t="str">
        <f>IF(IDPs!O109&gt;=5,'IDPs (Boundary)'!$C$197,"")</f>
        <v/>
      </c>
      <c r="L111" s="108">
        <f t="shared" si="3"/>
        <v>1</v>
      </c>
    </row>
    <row r="112" spans="1:12" ht="31.5" customHeight="1" x14ac:dyDescent="0.4">
      <c r="A112" s="11">
        <v>64</v>
      </c>
      <c r="B112" s="109" t="s">
        <v>110</v>
      </c>
      <c r="C112" s="114" t="s">
        <v>117</v>
      </c>
      <c r="D112" s="53" t="str">
        <f>IF(IDPs!H110&gt;=5,'IDPs (Boundary)'!$C$197,"")</f>
        <v/>
      </c>
      <c r="E112" s="54" t="str">
        <f>IF(IDPs!I110&gt;=5,'IDPs (Boundary)'!$C$197,"")</f>
        <v/>
      </c>
      <c r="F112" s="54" t="str">
        <f>IF(IDPs!J110&gt;=5,'IDPs (Boundary)'!$C$197,"")</f>
        <v/>
      </c>
      <c r="G112" s="54" t="str">
        <f>IF(IDPs!K110&gt;=5,'IDPs (Boundary)'!$C$197,"")</f>
        <v/>
      </c>
      <c r="H112" s="54" t="str">
        <f>IF(IDPs!L110&gt;=5,'IDPs (Boundary)'!$C$197,"")</f>
        <v/>
      </c>
      <c r="I112" s="54" t="str">
        <f>IF(IDPs!M110&gt;=5,'IDPs (Boundary)'!$C$197,"")</f>
        <v/>
      </c>
      <c r="J112" s="54" t="str">
        <f>IF(IDPs!N110&gt;=5,'IDPs (Boundary)'!$C$197,"")</f>
        <v>✔</v>
      </c>
      <c r="K112" s="54" t="str">
        <f>IF(IDPs!O110&gt;=5,'IDPs (Boundary)'!$C$197,"")</f>
        <v/>
      </c>
      <c r="L112" s="108">
        <f t="shared" si="3"/>
        <v>1</v>
      </c>
    </row>
    <row r="113" spans="1:12" ht="31.5" customHeight="1" x14ac:dyDescent="0.4">
      <c r="A113" s="11">
        <v>65</v>
      </c>
      <c r="B113" s="109" t="s">
        <v>110</v>
      </c>
      <c r="C113" s="114" t="s">
        <v>120</v>
      </c>
      <c r="D113" s="53" t="str">
        <f>IF(IDPs!H113&gt;=5,'IDPs (Boundary)'!$C$197,"")</f>
        <v/>
      </c>
      <c r="E113" s="54" t="str">
        <f>IF(IDPs!I113&gt;=5,'IDPs (Boundary)'!$C$197,"")</f>
        <v/>
      </c>
      <c r="F113" s="54" t="str">
        <f>IF(IDPs!J113&gt;=5,'IDPs (Boundary)'!$C$197,"")</f>
        <v/>
      </c>
      <c r="G113" s="54" t="str">
        <f>IF(IDPs!K113&gt;=5,'IDPs (Boundary)'!$C$197,"")</f>
        <v/>
      </c>
      <c r="H113" s="54" t="str">
        <f>IF(IDPs!L113&gt;=5,'IDPs (Boundary)'!$C$197,"")</f>
        <v/>
      </c>
      <c r="I113" s="54" t="str">
        <f>IF(IDPs!M113&gt;=5,'IDPs (Boundary)'!$C$197,"")</f>
        <v/>
      </c>
      <c r="J113" s="54" t="str">
        <f>IF(IDPs!N113&gt;=5,'IDPs (Boundary)'!$C$197,"")</f>
        <v>✔</v>
      </c>
      <c r="K113" s="54" t="str">
        <f>IF(IDPs!O113&gt;=5,'IDPs (Boundary)'!$C$197,"")</f>
        <v/>
      </c>
      <c r="L113" s="108">
        <f t="shared" si="3"/>
        <v>1</v>
      </c>
    </row>
    <row r="114" spans="1:12" ht="31.5" customHeight="1" x14ac:dyDescent="0.4">
      <c r="A114" s="11">
        <v>37</v>
      </c>
      <c r="B114" s="109" t="s">
        <v>121</v>
      </c>
      <c r="C114" s="114" t="s">
        <v>122</v>
      </c>
      <c r="D114" s="53" t="str">
        <f>IF(IDPs!H114&gt;=5,'IDPs (Boundary)'!$C$197,"")</f>
        <v/>
      </c>
      <c r="E114" s="54" t="str">
        <f>IF(IDPs!I114&gt;=5,'IDPs (Boundary)'!$C$197,"")</f>
        <v/>
      </c>
      <c r="F114" s="54" t="str">
        <f>IF(IDPs!J114&gt;=5,'IDPs (Boundary)'!$C$197,"")</f>
        <v/>
      </c>
      <c r="G114" s="54" t="str">
        <f>IF(IDPs!K114&gt;=5,'IDPs (Boundary)'!$C$197,"")</f>
        <v/>
      </c>
      <c r="H114" s="54" t="str">
        <f>IF(IDPs!L114&gt;=5,'IDPs (Boundary)'!$C$197,"")</f>
        <v/>
      </c>
      <c r="I114" s="54" t="str">
        <f>IF(IDPs!M114&gt;=5,'IDPs (Boundary)'!$C$197,"")</f>
        <v/>
      </c>
      <c r="J114" s="54" t="str">
        <f>IF(IDPs!N114&gt;=5,'IDPs (Boundary)'!$C$197,"")</f>
        <v>✔</v>
      </c>
      <c r="K114" s="54" t="str">
        <f>IF(IDPs!O114&gt;=5,'IDPs (Boundary)'!$C$197,"")</f>
        <v/>
      </c>
      <c r="L114" s="108">
        <f t="shared" si="3"/>
        <v>1</v>
      </c>
    </row>
    <row r="115" spans="1:12" ht="31.5" customHeight="1" x14ac:dyDescent="0.4">
      <c r="A115" s="11">
        <v>39</v>
      </c>
      <c r="B115" s="109" t="s">
        <v>121</v>
      </c>
      <c r="C115" s="114" t="s">
        <v>123</v>
      </c>
      <c r="D115" s="53" t="str">
        <f>IF(IDPs!H115&gt;=5,'IDPs (Boundary)'!$C$197,"")</f>
        <v/>
      </c>
      <c r="E115" s="54" t="str">
        <f>IF(IDPs!I115&gt;=5,'IDPs (Boundary)'!$C$197,"")</f>
        <v/>
      </c>
      <c r="F115" s="54" t="str">
        <f>IF(IDPs!J115&gt;=5,'IDPs (Boundary)'!$C$197,"")</f>
        <v/>
      </c>
      <c r="G115" s="54" t="str">
        <f>IF(IDPs!K115&gt;=5,'IDPs (Boundary)'!$C$197,"")</f>
        <v/>
      </c>
      <c r="H115" s="54" t="str">
        <f>IF(IDPs!L115&gt;=5,'IDPs (Boundary)'!$C$197,"")</f>
        <v/>
      </c>
      <c r="I115" s="54" t="str">
        <f>IF(IDPs!M115&gt;=5,'IDPs (Boundary)'!$C$197,"")</f>
        <v/>
      </c>
      <c r="J115" s="54" t="str">
        <f>IF(IDPs!N115&gt;=5,'IDPs (Boundary)'!$C$197,"")</f>
        <v>✔</v>
      </c>
      <c r="K115" s="54" t="str">
        <f>IF(IDPs!O115&gt;=5,'IDPs (Boundary)'!$C$197,"")</f>
        <v/>
      </c>
      <c r="L115" s="108">
        <f t="shared" si="3"/>
        <v>1</v>
      </c>
    </row>
    <row r="116" spans="1:12" x14ac:dyDescent="0.4">
      <c r="A116" s="11">
        <v>40</v>
      </c>
      <c r="B116" s="109" t="s">
        <v>121</v>
      </c>
      <c r="C116" s="114" t="s">
        <v>124</v>
      </c>
      <c r="D116" s="53" t="str">
        <f>IF(IDPs!H116&gt;=5,'IDPs (Boundary)'!$C$197,"")</f>
        <v/>
      </c>
      <c r="E116" s="54" t="str">
        <f>IF(IDPs!I116&gt;=5,'IDPs (Boundary)'!$C$197,"")</f>
        <v/>
      </c>
      <c r="F116" s="54" t="str">
        <f>IF(IDPs!J116&gt;=5,'IDPs (Boundary)'!$C$197,"")</f>
        <v/>
      </c>
      <c r="G116" s="54" t="str">
        <f>IF(IDPs!K116&gt;=5,'IDPs (Boundary)'!$C$197,"")</f>
        <v/>
      </c>
      <c r="H116" s="54" t="str">
        <f>IF(IDPs!L116&gt;=5,'IDPs (Boundary)'!$C$197,"")</f>
        <v/>
      </c>
      <c r="I116" s="54" t="str">
        <f>IF(IDPs!M116&gt;=5,'IDPs (Boundary)'!$C$197,"")</f>
        <v/>
      </c>
      <c r="J116" s="54" t="str">
        <f>IF(IDPs!N116&gt;=5,'IDPs (Boundary)'!$C$197,"")</f>
        <v>✔</v>
      </c>
      <c r="K116" s="54" t="str">
        <f>IF(IDPs!O116&gt;=5,'IDPs (Boundary)'!$C$197,"")</f>
        <v/>
      </c>
      <c r="L116" s="108">
        <f t="shared" si="3"/>
        <v>1</v>
      </c>
    </row>
    <row r="117" spans="1:12" x14ac:dyDescent="0.4">
      <c r="A117" s="11">
        <v>41</v>
      </c>
      <c r="B117" s="109" t="s">
        <v>121</v>
      </c>
      <c r="C117" s="114" t="s">
        <v>125</v>
      </c>
      <c r="D117" s="53" t="str">
        <f>IF(IDPs!H117&gt;=5,'IDPs (Boundary)'!$C$197,"")</f>
        <v/>
      </c>
      <c r="E117" s="54" t="str">
        <f>IF(IDPs!I117&gt;=5,'IDPs (Boundary)'!$C$197,"")</f>
        <v/>
      </c>
      <c r="F117" s="54" t="str">
        <f>IF(IDPs!J117&gt;=5,'IDPs (Boundary)'!$C$197,"")</f>
        <v/>
      </c>
      <c r="G117" s="54" t="str">
        <f>IF(IDPs!K117&gt;=5,'IDPs (Boundary)'!$C$197,"")</f>
        <v/>
      </c>
      <c r="H117" s="54" t="str">
        <f>IF(IDPs!L117&gt;=5,'IDPs (Boundary)'!$C$197,"")</f>
        <v/>
      </c>
      <c r="I117" s="54" t="str">
        <f>IF(IDPs!M117&gt;=5,'IDPs (Boundary)'!$C$197,"")</f>
        <v/>
      </c>
      <c r="J117" s="54" t="str">
        <f>IF(IDPs!N117&gt;=5,'IDPs (Boundary)'!$C$197,"")</f>
        <v>✔</v>
      </c>
      <c r="K117" s="54" t="str">
        <f>IF(IDPs!O117&gt;=5,'IDPs (Boundary)'!$C$197,"")</f>
        <v/>
      </c>
      <c r="L117" s="108">
        <f t="shared" si="3"/>
        <v>1</v>
      </c>
    </row>
    <row r="118" spans="1:12" x14ac:dyDescent="0.4">
      <c r="A118" s="11">
        <v>38</v>
      </c>
      <c r="B118" s="109" t="s">
        <v>121</v>
      </c>
      <c r="C118" s="114" t="s">
        <v>121</v>
      </c>
      <c r="D118" s="53" t="str">
        <f>IF(IDPs!H118&gt;=5,'IDPs (Boundary)'!$C$197,"")</f>
        <v/>
      </c>
      <c r="E118" s="54" t="str">
        <f>IF(IDPs!I118&gt;=5,'IDPs (Boundary)'!$C$197,"")</f>
        <v/>
      </c>
      <c r="F118" s="54" t="str">
        <f>IF(IDPs!J118&gt;=5,'IDPs (Boundary)'!$C$197,"")</f>
        <v/>
      </c>
      <c r="G118" s="54" t="str">
        <f>IF(IDPs!K118&gt;=5,'IDPs (Boundary)'!$C$197,"")</f>
        <v/>
      </c>
      <c r="H118" s="54" t="str">
        <f>IF(IDPs!L118&gt;=5,'IDPs (Boundary)'!$C$197,"")</f>
        <v/>
      </c>
      <c r="I118" s="54" t="str">
        <f>IF(IDPs!M118&gt;=5,'IDPs (Boundary)'!$C$197,"")</f>
        <v/>
      </c>
      <c r="J118" s="54" t="str">
        <f>IF(IDPs!N118&gt;=5,'IDPs (Boundary)'!$C$197,"")</f>
        <v>✔</v>
      </c>
      <c r="K118" s="54" t="str">
        <f>IF(IDPs!O118&gt;=5,'IDPs (Boundary)'!$C$197,"")</f>
        <v/>
      </c>
      <c r="L118" s="108">
        <f t="shared" si="3"/>
        <v>1</v>
      </c>
    </row>
    <row r="119" spans="1:12" ht="31.5" customHeight="1" x14ac:dyDescent="0.4">
      <c r="A119" s="11">
        <v>42</v>
      </c>
      <c r="B119" s="109" t="s">
        <v>121</v>
      </c>
      <c r="C119" s="114" t="s">
        <v>126</v>
      </c>
      <c r="D119" s="53" t="str">
        <f>IF(IDPs!H119&gt;=5,'IDPs (Boundary)'!$C$197,"")</f>
        <v/>
      </c>
      <c r="E119" s="54" t="str">
        <f>IF(IDPs!I119&gt;=5,'IDPs (Boundary)'!$C$197,"")</f>
        <v/>
      </c>
      <c r="F119" s="54" t="str">
        <f>IF(IDPs!J119&gt;=5,'IDPs (Boundary)'!$C$197,"")</f>
        <v/>
      </c>
      <c r="G119" s="54" t="str">
        <f>IF(IDPs!K119&gt;=5,'IDPs (Boundary)'!$C$197,"")</f>
        <v/>
      </c>
      <c r="H119" s="54" t="str">
        <f>IF(IDPs!L119&gt;=5,'IDPs (Boundary)'!$C$197,"")</f>
        <v/>
      </c>
      <c r="I119" s="54" t="str">
        <f>IF(IDPs!M119&gt;=5,'IDPs (Boundary)'!$C$197,"")</f>
        <v/>
      </c>
      <c r="J119" s="54" t="str">
        <f>IF(IDPs!N119&gt;=5,'IDPs (Boundary)'!$C$197,"")</f>
        <v>✔</v>
      </c>
      <c r="K119" s="54" t="str">
        <f>IF(IDPs!O119&gt;=5,'IDPs (Boundary)'!$C$197,"")</f>
        <v/>
      </c>
      <c r="L119" s="108">
        <f t="shared" si="3"/>
        <v>1</v>
      </c>
    </row>
    <row r="120" spans="1:12" ht="31.5" customHeight="1" x14ac:dyDescent="0.4">
      <c r="A120" s="11">
        <v>43</v>
      </c>
      <c r="B120" s="109" t="s">
        <v>121</v>
      </c>
      <c r="C120" s="114" t="s">
        <v>127</v>
      </c>
      <c r="D120" s="53" t="str">
        <f>IF(IDPs!H120&gt;=5,'IDPs (Boundary)'!$C$197,"")</f>
        <v/>
      </c>
      <c r="E120" s="54" t="str">
        <f>IF(IDPs!I120&gt;=5,'IDPs (Boundary)'!$C$197,"")</f>
        <v/>
      </c>
      <c r="F120" s="54" t="str">
        <f>IF(IDPs!J120&gt;=5,'IDPs (Boundary)'!$C$197,"")</f>
        <v/>
      </c>
      <c r="G120" s="54" t="str">
        <f>IF(IDPs!K120&gt;=5,'IDPs (Boundary)'!$C$197,"")</f>
        <v/>
      </c>
      <c r="H120" s="54" t="str">
        <f>IF(IDPs!L120&gt;=5,'IDPs (Boundary)'!$C$197,"")</f>
        <v/>
      </c>
      <c r="I120" s="54" t="str">
        <f>IF(IDPs!M120&gt;=5,'IDPs (Boundary)'!$C$197,"")</f>
        <v/>
      </c>
      <c r="J120" s="54" t="str">
        <f>IF(IDPs!N120&gt;=5,'IDPs (Boundary)'!$C$197,"")</f>
        <v>✔</v>
      </c>
      <c r="K120" s="54" t="str">
        <f>IF(IDPs!O120&gt;=5,'IDPs (Boundary)'!$C$197,"")</f>
        <v/>
      </c>
      <c r="L120" s="108">
        <f t="shared" si="3"/>
        <v>1</v>
      </c>
    </row>
    <row r="121" spans="1:12" ht="31.5" customHeight="1" x14ac:dyDescent="0.4">
      <c r="A121" s="11">
        <v>150</v>
      </c>
      <c r="B121" s="109" t="s">
        <v>128</v>
      </c>
      <c r="C121" s="114" t="s">
        <v>216</v>
      </c>
      <c r="D121" s="53" t="str">
        <f>IF(IDPs!H121&gt;=5,'IDPs (Boundary)'!$C$197,"")</f>
        <v/>
      </c>
      <c r="E121" s="54" t="str">
        <f>IF(IDPs!I121&gt;=5,'IDPs (Boundary)'!$C$197,"")</f>
        <v/>
      </c>
      <c r="F121" s="54" t="str">
        <f>IF(IDPs!J121&gt;=5,'IDPs (Boundary)'!$C$197,"")</f>
        <v/>
      </c>
      <c r="G121" s="54" t="str">
        <f>IF(IDPs!K121&gt;=5,'IDPs (Boundary)'!$C$197,"")</f>
        <v/>
      </c>
      <c r="H121" s="54" t="str">
        <f>IF(IDPs!L121&gt;=5,'IDPs (Boundary)'!$C$197,"")</f>
        <v/>
      </c>
      <c r="I121" s="54" t="str">
        <f>IF(IDPs!M121&gt;=5,'IDPs (Boundary)'!$C$197,"")</f>
        <v/>
      </c>
      <c r="J121" s="54" t="str">
        <f>IF(IDPs!N121&gt;=5,'IDPs (Boundary)'!$C$197,"")</f>
        <v>✔</v>
      </c>
      <c r="K121" s="54" t="str">
        <f>IF(IDPs!O121&gt;=5,'IDPs (Boundary)'!$C$197,"")</f>
        <v/>
      </c>
      <c r="L121" s="108">
        <f t="shared" si="3"/>
        <v>1</v>
      </c>
    </row>
    <row r="122" spans="1:12" ht="31.5" customHeight="1" x14ac:dyDescent="0.4">
      <c r="A122" s="11">
        <v>172</v>
      </c>
      <c r="B122" s="109" t="s">
        <v>128</v>
      </c>
      <c r="C122" s="114" t="s">
        <v>131</v>
      </c>
      <c r="D122" s="53" t="str">
        <f>IF(IDPs!H124&gt;=5,'IDPs (Boundary)'!$C$197,"")</f>
        <v/>
      </c>
      <c r="E122" s="54" t="str">
        <f>IF(IDPs!I124&gt;=5,'IDPs (Boundary)'!$C$197,"")</f>
        <v/>
      </c>
      <c r="F122" s="54" t="str">
        <f>IF(IDPs!J124&gt;=5,'IDPs (Boundary)'!$C$197,"")</f>
        <v/>
      </c>
      <c r="G122" s="54" t="str">
        <f>IF(IDPs!K124&gt;=5,'IDPs (Boundary)'!$C$197,"")</f>
        <v/>
      </c>
      <c r="H122" s="54" t="str">
        <f>IF(IDPs!L124&gt;=5,'IDPs (Boundary)'!$C$197,"")</f>
        <v/>
      </c>
      <c r="I122" s="54" t="str">
        <f>IF(IDPs!M124&gt;=5,'IDPs (Boundary)'!$C$197,"")</f>
        <v/>
      </c>
      <c r="J122" s="54" t="str">
        <f>IF(IDPs!N124&gt;=5,'IDPs (Boundary)'!$C$197,"")</f>
        <v>✔</v>
      </c>
      <c r="K122" s="54" t="str">
        <f>IF(IDPs!O124&gt;=5,'IDPs (Boundary)'!$C$197,"")</f>
        <v/>
      </c>
      <c r="L122" s="108">
        <f t="shared" si="3"/>
        <v>1</v>
      </c>
    </row>
    <row r="123" spans="1:12" ht="31.5" customHeight="1" x14ac:dyDescent="0.4">
      <c r="A123" s="11">
        <v>141</v>
      </c>
      <c r="B123" s="109" t="s">
        <v>128</v>
      </c>
      <c r="C123" s="114" t="s">
        <v>133</v>
      </c>
      <c r="D123" s="53" t="str">
        <f>IF(IDPs!H126&gt;=5,'IDPs (Boundary)'!$C$197,"")</f>
        <v/>
      </c>
      <c r="E123" s="54" t="str">
        <f>IF(IDPs!I126&gt;=5,'IDPs (Boundary)'!$C$197,"")</f>
        <v/>
      </c>
      <c r="F123" s="54" t="str">
        <f>IF(IDPs!J126&gt;=5,'IDPs (Boundary)'!$C$197,"")</f>
        <v/>
      </c>
      <c r="G123" s="54" t="str">
        <f>IF(IDPs!K126&gt;=5,'IDPs (Boundary)'!$C$197,"")</f>
        <v/>
      </c>
      <c r="H123" s="54" t="str">
        <f>IF(IDPs!L126&gt;=5,'IDPs (Boundary)'!$C$197,"")</f>
        <v/>
      </c>
      <c r="I123" s="54" t="str">
        <f>IF(IDPs!M126&gt;=5,'IDPs (Boundary)'!$C$197,"")</f>
        <v/>
      </c>
      <c r="J123" s="54" t="str">
        <f>IF(IDPs!N126&gt;=5,'IDPs (Boundary)'!$C$197,"")</f>
        <v/>
      </c>
      <c r="K123" s="54" t="str">
        <f>IF(IDPs!O126&gt;=5,'IDPs (Boundary)'!$C$197,"")</f>
        <v>✔</v>
      </c>
      <c r="L123" s="108">
        <f t="shared" si="3"/>
        <v>1</v>
      </c>
    </row>
    <row r="124" spans="1:12" ht="31.5" customHeight="1" x14ac:dyDescent="0.4">
      <c r="A124" s="11">
        <v>144</v>
      </c>
      <c r="B124" s="109" t="s">
        <v>128</v>
      </c>
      <c r="C124" s="114" t="s">
        <v>138</v>
      </c>
      <c r="D124" s="53" t="str">
        <f>IF(IDPs!H131&gt;=5,'IDPs (Boundary)'!$C$197,"")</f>
        <v/>
      </c>
      <c r="E124" s="54" t="str">
        <f>IF(IDPs!I131&gt;=5,'IDPs (Boundary)'!$C$197,"")</f>
        <v/>
      </c>
      <c r="F124" s="54" t="str">
        <f>IF(IDPs!J131&gt;=5,'IDPs (Boundary)'!$C$197,"")</f>
        <v/>
      </c>
      <c r="G124" s="54" t="str">
        <f>IF(IDPs!K131&gt;=5,'IDPs (Boundary)'!$C$197,"")</f>
        <v/>
      </c>
      <c r="H124" s="54" t="str">
        <f>IF(IDPs!L131&gt;=5,'IDPs (Boundary)'!$C$197,"")</f>
        <v/>
      </c>
      <c r="I124" s="54" t="str">
        <f>IF(IDPs!M131&gt;=5,'IDPs (Boundary)'!$C$197,"")</f>
        <v/>
      </c>
      <c r="J124" s="54" t="str">
        <f>IF(IDPs!N131&gt;=5,'IDPs (Boundary)'!$C$197,"")</f>
        <v>✔</v>
      </c>
      <c r="K124" s="54" t="str">
        <f>IF(IDPs!O131&gt;=5,'IDPs (Boundary)'!$C$197,"")</f>
        <v/>
      </c>
      <c r="L124" s="108">
        <f t="shared" si="3"/>
        <v>1</v>
      </c>
    </row>
    <row r="125" spans="1:12" ht="31.5" customHeight="1" x14ac:dyDescent="0.4">
      <c r="A125" s="11">
        <v>157</v>
      </c>
      <c r="B125" s="109" t="s">
        <v>128</v>
      </c>
      <c r="C125" s="114" t="s">
        <v>141</v>
      </c>
      <c r="D125" s="53" t="str">
        <f>IF(IDPs!H134&gt;=5,'IDPs (Boundary)'!$C$197,"")</f>
        <v/>
      </c>
      <c r="E125" s="54" t="str">
        <f>IF(IDPs!I134&gt;=5,'IDPs (Boundary)'!$C$197,"")</f>
        <v/>
      </c>
      <c r="F125" s="54" t="str">
        <f>IF(IDPs!J134&gt;=5,'IDPs (Boundary)'!$C$197,"")</f>
        <v/>
      </c>
      <c r="G125" s="54" t="str">
        <f>IF(IDPs!K134&gt;=5,'IDPs (Boundary)'!$C$197,"")</f>
        <v/>
      </c>
      <c r="H125" s="54" t="str">
        <f>IF(IDPs!L134&gt;=5,'IDPs (Boundary)'!$C$197,"")</f>
        <v>✔</v>
      </c>
      <c r="I125" s="54" t="str">
        <f>IF(IDPs!M134&gt;=5,'IDPs (Boundary)'!$C$197,"")</f>
        <v/>
      </c>
      <c r="J125" s="54" t="str">
        <f>IF(IDPs!N134&gt;=5,'IDPs (Boundary)'!$C$197,"")</f>
        <v/>
      </c>
      <c r="K125" s="54" t="str">
        <f>IF(IDPs!O134&gt;=5,'IDPs (Boundary)'!$C$197,"")</f>
        <v/>
      </c>
      <c r="L125" s="108">
        <f t="shared" si="3"/>
        <v>1</v>
      </c>
    </row>
    <row r="126" spans="1:12" ht="31.5" customHeight="1" x14ac:dyDescent="0.4">
      <c r="A126" s="11">
        <v>149</v>
      </c>
      <c r="B126" s="109" t="s">
        <v>128</v>
      </c>
      <c r="C126" s="114" t="s">
        <v>150</v>
      </c>
      <c r="D126" s="53" t="str">
        <f>IF(IDPs!H144&gt;=5,'IDPs (Boundary)'!$C$197,"")</f>
        <v/>
      </c>
      <c r="E126" s="54" t="str">
        <f>IF(IDPs!I144&gt;=5,'IDPs (Boundary)'!$C$197,"")</f>
        <v/>
      </c>
      <c r="F126" s="54" t="str">
        <f>IF(IDPs!J144&gt;=5,'IDPs (Boundary)'!$C$197,"")</f>
        <v/>
      </c>
      <c r="G126" s="54" t="str">
        <f>IF(IDPs!K144&gt;=5,'IDPs (Boundary)'!$C$197,"")</f>
        <v/>
      </c>
      <c r="H126" s="54" t="str">
        <f>IF(IDPs!L144&gt;=5,'IDPs (Boundary)'!$C$197,"")</f>
        <v/>
      </c>
      <c r="I126" s="54" t="str">
        <f>IF(IDPs!M144&gt;=5,'IDPs (Boundary)'!$C$197,"")</f>
        <v/>
      </c>
      <c r="J126" s="54" t="str">
        <f>IF(IDPs!N144&gt;=5,'IDPs (Boundary)'!$C$197,"")</f>
        <v>✔</v>
      </c>
      <c r="K126" s="54" t="str">
        <f>IF(IDPs!O144&gt;=5,'IDPs (Boundary)'!$C$197,"")</f>
        <v/>
      </c>
      <c r="L126" s="108">
        <f t="shared" si="3"/>
        <v>1</v>
      </c>
    </row>
    <row r="127" spans="1:12" ht="31.5" customHeight="1" x14ac:dyDescent="0.4">
      <c r="A127" s="11">
        <v>146</v>
      </c>
      <c r="B127" s="109" t="s">
        <v>128</v>
      </c>
      <c r="C127" s="114" t="s">
        <v>151</v>
      </c>
      <c r="D127" s="53" t="str">
        <f>IF(IDPs!H145&gt;=5,'IDPs (Boundary)'!$C$197,"")</f>
        <v/>
      </c>
      <c r="E127" s="54" t="str">
        <f>IF(IDPs!I145&gt;=5,'IDPs (Boundary)'!$C$197,"")</f>
        <v/>
      </c>
      <c r="F127" s="54" t="str">
        <f>IF(IDPs!J145&gt;=5,'IDPs (Boundary)'!$C$197,"")</f>
        <v/>
      </c>
      <c r="G127" s="54" t="str">
        <f>IF(IDPs!K145&gt;=5,'IDPs (Boundary)'!$C$197,"")</f>
        <v/>
      </c>
      <c r="H127" s="54" t="str">
        <f>IF(IDPs!L145&gt;=5,'IDPs (Boundary)'!$C$197,"")</f>
        <v/>
      </c>
      <c r="I127" s="54" t="str">
        <f>IF(IDPs!M145&gt;=5,'IDPs (Boundary)'!$C$197,"")</f>
        <v/>
      </c>
      <c r="J127" s="54" t="str">
        <f>IF(IDPs!N145&gt;=5,'IDPs (Boundary)'!$C$197,"")</f>
        <v/>
      </c>
      <c r="K127" s="54" t="str">
        <f>IF(IDPs!O145&gt;=5,'IDPs (Boundary)'!$C$197,"")</f>
        <v>✔</v>
      </c>
      <c r="L127" s="108">
        <f t="shared" si="3"/>
        <v>1</v>
      </c>
    </row>
    <row r="128" spans="1:12" ht="31.5" customHeight="1" x14ac:dyDescent="0.4">
      <c r="A128" s="11">
        <v>94</v>
      </c>
      <c r="B128" s="109" t="s">
        <v>152</v>
      </c>
      <c r="C128" s="114" t="s">
        <v>155</v>
      </c>
      <c r="D128" s="53" t="str">
        <f>IF(IDPs!H149&gt;=5,'IDPs (Boundary)'!$C$197,"")</f>
        <v/>
      </c>
      <c r="E128" s="54" t="str">
        <f>IF(IDPs!I149&gt;=5,'IDPs (Boundary)'!$C$197,"")</f>
        <v/>
      </c>
      <c r="F128" s="54" t="str">
        <f>IF(IDPs!J149&gt;=5,'IDPs (Boundary)'!$C$197,"")</f>
        <v/>
      </c>
      <c r="G128" s="54" t="str">
        <f>IF(IDPs!K149&gt;=5,'IDPs (Boundary)'!$C$197,"")</f>
        <v/>
      </c>
      <c r="H128" s="54" t="str">
        <f>IF(IDPs!L149&gt;=5,'IDPs (Boundary)'!$C$197,"")</f>
        <v/>
      </c>
      <c r="I128" s="54" t="str">
        <f>IF(IDPs!M149&gt;=5,'IDPs (Boundary)'!$C$197,"")</f>
        <v/>
      </c>
      <c r="J128" s="54" t="str">
        <f>IF(IDPs!N149&gt;=5,'IDPs (Boundary)'!$C$197,"")</f>
        <v>✔</v>
      </c>
      <c r="K128" s="54" t="str">
        <f>IF(IDPs!O149&gt;=5,'IDPs (Boundary)'!$C$197,"")</f>
        <v/>
      </c>
      <c r="L128" s="108">
        <f t="shared" si="3"/>
        <v>1</v>
      </c>
    </row>
    <row r="129" spans="1:12" ht="31.5" customHeight="1" x14ac:dyDescent="0.4">
      <c r="A129" s="11">
        <v>95</v>
      </c>
      <c r="B129" s="109" t="s">
        <v>152</v>
      </c>
      <c r="C129" s="114" t="s">
        <v>158</v>
      </c>
      <c r="D129" s="53" t="str">
        <f>IF(IDPs!H151&gt;=5,'IDPs (Boundary)'!$C$197,"")</f>
        <v/>
      </c>
      <c r="E129" s="54" t="str">
        <f>IF(IDPs!I151&gt;=5,'IDPs (Boundary)'!$C$197,"")</f>
        <v/>
      </c>
      <c r="F129" s="54" t="str">
        <f>IF(IDPs!J151&gt;=5,'IDPs (Boundary)'!$C$197,"")</f>
        <v/>
      </c>
      <c r="G129" s="54" t="str">
        <f>IF(IDPs!K151&gt;=5,'IDPs (Boundary)'!$C$197,"")</f>
        <v/>
      </c>
      <c r="H129" s="54" t="str">
        <f>IF(IDPs!L151&gt;=5,'IDPs (Boundary)'!$C$197,"")</f>
        <v/>
      </c>
      <c r="I129" s="54" t="str">
        <f>IF(IDPs!M151&gt;=5,'IDPs (Boundary)'!$C$197,"")</f>
        <v/>
      </c>
      <c r="J129" s="54" t="str">
        <f>IF(IDPs!N151&gt;=5,'IDPs (Boundary)'!$C$197,"")</f>
        <v>✔</v>
      </c>
      <c r="K129" s="54" t="str">
        <f>IF(IDPs!O151&gt;=5,'IDPs (Boundary)'!$C$197,"")</f>
        <v/>
      </c>
      <c r="L129" s="108">
        <f t="shared" si="3"/>
        <v>1</v>
      </c>
    </row>
    <row r="130" spans="1:12" ht="31.5" customHeight="1" x14ac:dyDescent="0.4">
      <c r="A130" s="11">
        <v>90</v>
      </c>
      <c r="B130" s="109" t="s">
        <v>152</v>
      </c>
      <c r="C130" s="114" t="s">
        <v>159</v>
      </c>
      <c r="D130" s="53" t="str">
        <f>IF(IDPs!H152&gt;=5,'IDPs (Boundary)'!$C$197,"")</f>
        <v/>
      </c>
      <c r="E130" s="54" t="str">
        <f>IF(IDPs!I152&gt;=5,'IDPs (Boundary)'!$C$197,"")</f>
        <v/>
      </c>
      <c r="F130" s="54" t="str">
        <f>IF(IDPs!J152&gt;=5,'IDPs (Boundary)'!$C$197,"")</f>
        <v/>
      </c>
      <c r="G130" s="54" t="str">
        <f>IF(IDPs!K152&gt;=5,'IDPs (Boundary)'!$C$197,"")</f>
        <v/>
      </c>
      <c r="H130" s="54" t="str">
        <f>IF(IDPs!L152&gt;=5,'IDPs (Boundary)'!$C$197,"")</f>
        <v/>
      </c>
      <c r="I130" s="54" t="str">
        <f>IF(IDPs!M152&gt;=5,'IDPs (Boundary)'!$C$197,"")</f>
        <v/>
      </c>
      <c r="J130" s="54" t="str">
        <f>IF(IDPs!N152&gt;=5,'IDPs (Boundary)'!$C$197,"")</f>
        <v/>
      </c>
      <c r="K130" s="54" t="str">
        <f>IF(IDPs!O152&gt;=5,'IDPs (Boundary)'!$C$197,"")</f>
        <v>✔</v>
      </c>
      <c r="L130" s="108">
        <f t="shared" si="3"/>
        <v>1</v>
      </c>
    </row>
    <row r="131" spans="1:12" ht="31.5" customHeight="1" x14ac:dyDescent="0.4">
      <c r="A131" s="11"/>
      <c r="B131" s="109" t="s">
        <v>152</v>
      </c>
      <c r="C131" s="114" t="s">
        <v>197</v>
      </c>
      <c r="D131" s="53" t="str">
        <f>IF(IDPs!H157&gt;=5,'IDPs (Boundary)'!$C$197,"")</f>
        <v/>
      </c>
      <c r="E131" s="54" t="str">
        <f>IF(IDPs!I157&gt;=5,'IDPs (Boundary)'!$C$197,"")</f>
        <v/>
      </c>
      <c r="F131" s="54" t="str">
        <f>IF(IDPs!J157&gt;=5,'IDPs (Boundary)'!$C$197,"")</f>
        <v/>
      </c>
      <c r="G131" s="54" t="str">
        <f>IF(IDPs!K157&gt;=5,'IDPs (Boundary)'!$C$197,"")</f>
        <v>✔</v>
      </c>
      <c r="H131" s="54" t="str">
        <f>IF(IDPs!L157&gt;=5,'IDPs (Boundary)'!$C$197,"")</f>
        <v/>
      </c>
      <c r="I131" s="54" t="str">
        <f>IF(IDPs!M157&gt;=5,'IDPs (Boundary)'!$C$197,"")</f>
        <v/>
      </c>
      <c r="J131" s="54" t="str">
        <f>IF(IDPs!N157&gt;=5,'IDPs (Boundary)'!$C$197,"")</f>
        <v/>
      </c>
      <c r="K131" s="54" t="str">
        <f>IF(IDPs!O157&gt;=5,'IDPs (Boundary)'!$C$197,"")</f>
        <v/>
      </c>
      <c r="L131" s="108">
        <f t="shared" ref="L131:L162" si="4">COUNTIF(D131:K131,"✔")</f>
        <v>1</v>
      </c>
    </row>
    <row r="132" spans="1:12" x14ac:dyDescent="0.4">
      <c r="A132" s="11"/>
      <c r="B132" s="109" t="s">
        <v>152</v>
      </c>
      <c r="C132" s="114" t="s">
        <v>198</v>
      </c>
      <c r="D132" s="53" t="str">
        <f>IF(IDPs!H160&gt;=5,'IDPs (Boundary)'!$C$197,"")</f>
        <v/>
      </c>
      <c r="E132" s="54" t="str">
        <f>IF(IDPs!I160&gt;=5,'IDPs (Boundary)'!$C$197,"")</f>
        <v/>
      </c>
      <c r="F132" s="54" t="str">
        <f>IF(IDPs!J160&gt;=5,'IDPs (Boundary)'!$C$197,"")</f>
        <v/>
      </c>
      <c r="G132" s="54" t="str">
        <f>IF(IDPs!K160&gt;=5,'IDPs (Boundary)'!$C$197,"")</f>
        <v/>
      </c>
      <c r="H132" s="54" t="str">
        <f>IF(IDPs!L160&gt;=5,'IDPs (Boundary)'!$C$197,"")</f>
        <v/>
      </c>
      <c r="I132" s="54" t="str">
        <f>IF(IDPs!M160&gt;=5,'IDPs (Boundary)'!$C$197,"")</f>
        <v/>
      </c>
      <c r="J132" s="54" t="str">
        <f>IF(IDPs!N160&gt;=5,'IDPs (Boundary)'!$C$197,"")</f>
        <v>✔</v>
      </c>
      <c r="K132" s="54" t="str">
        <f>IF(IDPs!O160&gt;=5,'IDPs (Boundary)'!$C$197,"")</f>
        <v/>
      </c>
      <c r="L132" s="108">
        <f t="shared" si="4"/>
        <v>1</v>
      </c>
    </row>
    <row r="133" spans="1:12" x14ac:dyDescent="0.4">
      <c r="A133" s="11">
        <v>125</v>
      </c>
      <c r="B133" s="109" t="s">
        <v>169</v>
      </c>
      <c r="C133" s="114" t="s">
        <v>174</v>
      </c>
      <c r="D133" s="53" t="str">
        <f>IF(IDPs!H168&gt;=5,'IDPs (Boundary)'!$C$197,"")</f>
        <v/>
      </c>
      <c r="E133" s="54" t="str">
        <f>IF(IDPs!I168&gt;=5,'IDPs (Boundary)'!$C$197,"")</f>
        <v/>
      </c>
      <c r="F133" s="54" t="str">
        <f>IF(IDPs!J168&gt;=5,'IDPs (Boundary)'!$C$197,"")</f>
        <v/>
      </c>
      <c r="G133" s="54" t="str">
        <f>IF(IDPs!K168&gt;=5,'IDPs (Boundary)'!$C$197,"")</f>
        <v>✔</v>
      </c>
      <c r="H133" s="54" t="str">
        <f>IF(IDPs!L168&gt;=5,'IDPs (Boundary)'!$C$197,"")</f>
        <v/>
      </c>
      <c r="I133" s="54" t="str">
        <f>IF(IDPs!M168&gt;=5,'IDPs (Boundary)'!$C$197,"")</f>
        <v/>
      </c>
      <c r="J133" s="54" t="str">
        <f>IF(IDPs!N168&gt;=5,'IDPs (Boundary)'!$C$197,"")</f>
        <v/>
      </c>
      <c r="K133" s="54" t="str">
        <f>IF(IDPs!O168&gt;=5,'IDPs (Boundary)'!$C$197,"")</f>
        <v/>
      </c>
      <c r="L133" s="108">
        <f t="shared" si="4"/>
        <v>1</v>
      </c>
    </row>
    <row r="134" spans="1:12" ht="31.5" customHeight="1" x14ac:dyDescent="0.4">
      <c r="A134" s="11">
        <v>127</v>
      </c>
      <c r="B134" s="109" t="s">
        <v>169</v>
      </c>
      <c r="C134" s="114" t="s">
        <v>175</v>
      </c>
      <c r="D134" s="53" t="str">
        <f>IF(IDPs!H169&gt;=5,'IDPs (Boundary)'!$C$197,"")</f>
        <v/>
      </c>
      <c r="E134" s="54" t="str">
        <f>IF(IDPs!I169&gt;=5,'IDPs (Boundary)'!$C$197,"")</f>
        <v/>
      </c>
      <c r="F134" s="54" t="str">
        <f>IF(IDPs!J169&gt;=5,'IDPs (Boundary)'!$C$197,"")</f>
        <v/>
      </c>
      <c r="G134" s="54" t="str">
        <f>IF(IDPs!K169&gt;=5,'IDPs (Boundary)'!$C$197,"")</f>
        <v/>
      </c>
      <c r="H134" s="54" t="str">
        <f>IF(IDPs!L169&gt;=5,'IDPs (Boundary)'!$C$197,"")</f>
        <v/>
      </c>
      <c r="I134" s="54" t="str">
        <f>IF(IDPs!M169&gt;=5,'IDPs (Boundary)'!$C$197,"")</f>
        <v>✔</v>
      </c>
      <c r="J134" s="54" t="str">
        <f>IF(IDPs!N169&gt;=5,'IDPs (Boundary)'!$C$197,"")</f>
        <v/>
      </c>
      <c r="K134" s="54" t="str">
        <f>IF(IDPs!O169&gt;=5,'IDPs (Boundary)'!$C$197,"")</f>
        <v/>
      </c>
      <c r="L134" s="108">
        <f t="shared" si="4"/>
        <v>1</v>
      </c>
    </row>
    <row r="135" spans="1:12" x14ac:dyDescent="0.4">
      <c r="A135" s="11">
        <v>174</v>
      </c>
      <c r="B135" s="109" t="s">
        <v>169</v>
      </c>
      <c r="C135" s="114" t="s">
        <v>176</v>
      </c>
      <c r="D135" s="53" t="str">
        <f>IF(IDPs!H170&gt;=5,'IDPs (Boundary)'!$C$197,"")</f>
        <v/>
      </c>
      <c r="E135" s="54" t="str">
        <f>IF(IDPs!I170&gt;=5,'IDPs (Boundary)'!$C$197,"")</f>
        <v/>
      </c>
      <c r="F135" s="54" t="str">
        <f>IF(IDPs!J170&gt;=5,'IDPs (Boundary)'!$C$197,"")</f>
        <v/>
      </c>
      <c r="G135" s="54" t="str">
        <f>IF(IDPs!K170&gt;=5,'IDPs (Boundary)'!$C$197,"")</f>
        <v/>
      </c>
      <c r="H135" s="54" t="str">
        <f>IF(IDPs!L170&gt;=5,'IDPs (Boundary)'!$C$197,"")</f>
        <v/>
      </c>
      <c r="I135" s="54" t="str">
        <f>IF(IDPs!M170&gt;=5,'IDPs (Boundary)'!$C$197,"")</f>
        <v/>
      </c>
      <c r="J135" s="54" t="str">
        <f>IF(IDPs!N170&gt;=5,'IDPs (Boundary)'!$C$197,"")</f>
        <v/>
      </c>
      <c r="K135" s="54" t="str">
        <f>IF(IDPs!O170&gt;=5,'IDPs (Boundary)'!$C$197,"")</f>
        <v>✔</v>
      </c>
      <c r="L135" s="108">
        <f t="shared" si="4"/>
        <v>1</v>
      </c>
    </row>
    <row r="136" spans="1:12" ht="31.5" customHeight="1" x14ac:dyDescent="0.4">
      <c r="A136" s="11">
        <v>28</v>
      </c>
      <c r="B136" s="109" t="s">
        <v>192</v>
      </c>
      <c r="C136" s="116" t="s">
        <v>93</v>
      </c>
      <c r="D136" s="53" t="str">
        <f>IF(IDPs!H172&gt;=5,'IDPs (Boundary)'!$C$197,"")</f>
        <v/>
      </c>
      <c r="E136" s="54" t="str">
        <f>IF(IDPs!I172&gt;=5,'IDPs (Boundary)'!$C$197,"")</f>
        <v/>
      </c>
      <c r="F136" s="54" t="str">
        <f>IF(IDPs!J172&gt;=5,'IDPs (Boundary)'!$C$197,"")</f>
        <v/>
      </c>
      <c r="G136" s="54" t="str">
        <f>IF(IDPs!K172&gt;=5,'IDPs (Boundary)'!$C$197,"")</f>
        <v>✔</v>
      </c>
      <c r="H136" s="54" t="str">
        <f>IF(IDPs!L172&gt;=5,'IDPs (Boundary)'!$C$197,"")</f>
        <v/>
      </c>
      <c r="I136" s="54" t="str">
        <f>IF(IDPs!M172&gt;=5,'IDPs (Boundary)'!$C$197,"")</f>
        <v/>
      </c>
      <c r="J136" s="54" t="str">
        <f>IF(IDPs!N172&gt;=5,'IDPs (Boundary)'!$C$197,"")</f>
        <v/>
      </c>
      <c r="K136" s="54" t="str">
        <f>IF(IDPs!O172&gt;=5,'IDPs (Boundary)'!$C$197,"")</f>
        <v/>
      </c>
      <c r="L136" s="108">
        <f t="shared" si="4"/>
        <v>1</v>
      </c>
    </row>
    <row r="137" spans="1:12" ht="31.5" customHeight="1" x14ac:dyDescent="0.4">
      <c r="A137" s="11"/>
      <c r="B137" s="109" t="s">
        <v>192</v>
      </c>
      <c r="C137" s="114" t="s">
        <v>204</v>
      </c>
      <c r="D137" s="53" t="str">
        <f>IF(IDPs!H174&gt;=5,'IDPs (Boundary)'!$C$197,"")</f>
        <v/>
      </c>
      <c r="E137" s="54" t="str">
        <f>IF(IDPs!I174&gt;=5,'IDPs (Boundary)'!$C$197,"")</f>
        <v/>
      </c>
      <c r="F137" s="54" t="str">
        <f>IF(IDPs!J174&gt;=5,'IDPs (Boundary)'!$C$197,"")</f>
        <v/>
      </c>
      <c r="G137" s="54" t="str">
        <f>IF(IDPs!K174&gt;=5,'IDPs (Boundary)'!$C$197,"")</f>
        <v/>
      </c>
      <c r="H137" s="54" t="str">
        <f>IF(IDPs!L174&gt;=5,'IDPs (Boundary)'!$C$197,"")</f>
        <v/>
      </c>
      <c r="I137" s="54" t="str">
        <f>IF(IDPs!M174&gt;=5,'IDPs (Boundary)'!$C$197,"")</f>
        <v/>
      </c>
      <c r="J137" s="54" t="str">
        <f>IF(IDPs!N174&gt;=5,'IDPs (Boundary)'!$C$197,"")</f>
        <v>✔</v>
      </c>
      <c r="K137" s="54" t="str">
        <f>IF(IDPs!O174&gt;=5,'IDPs (Boundary)'!$C$197,"")</f>
        <v/>
      </c>
      <c r="L137" s="108">
        <f t="shared" si="4"/>
        <v>1</v>
      </c>
    </row>
    <row r="138" spans="1:12" x14ac:dyDescent="0.4">
      <c r="A138" s="11">
        <v>92</v>
      </c>
      <c r="B138" s="109" t="s">
        <v>192</v>
      </c>
      <c r="C138" s="114" t="s">
        <v>156</v>
      </c>
      <c r="D138" s="53" t="str">
        <f>IF(IDPs!H175&gt;=5,'IDPs (Boundary)'!$C$197,"")</f>
        <v/>
      </c>
      <c r="E138" s="54" t="str">
        <f>IF(IDPs!I175&gt;=5,'IDPs (Boundary)'!$C$197,"")</f>
        <v/>
      </c>
      <c r="F138" s="54" t="str">
        <f>IF(IDPs!J175&gt;=5,'IDPs (Boundary)'!$C$197,"")</f>
        <v/>
      </c>
      <c r="G138" s="54" t="str">
        <f>IF(IDPs!K175&gt;=5,'IDPs (Boundary)'!$C$197,"")</f>
        <v/>
      </c>
      <c r="H138" s="54" t="str">
        <f>IF(IDPs!L175&gt;=5,'IDPs (Boundary)'!$C$197,"")</f>
        <v/>
      </c>
      <c r="I138" s="54" t="str">
        <f>IF(IDPs!M175&gt;=5,'IDPs (Boundary)'!$C$197,"")</f>
        <v/>
      </c>
      <c r="J138" s="54" t="str">
        <f>IF(IDPs!N175&gt;=5,'IDPs (Boundary)'!$C$197,"")</f>
        <v>✔</v>
      </c>
      <c r="K138" s="54" t="str">
        <f>IF(IDPs!O175&gt;=5,'IDPs (Boundary)'!$C$197,"")</f>
        <v/>
      </c>
      <c r="L138" s="108">
        <f t="shared" si="4"/>
        <v>1</v>
      </c>
    </row>
    <row r="139" spans="1:12" ht="31.5" customHeight="1" x14ac:dyDescent="0.4">
      <c r="A139" s="11">
        <v>22</v>
      </c>
      <c r="B139" s="109" t="s">
        <v>192</v>
      </c>
      <c r="C139" s="114" t="s">
        <v>95</v>
      </c>
      <c r="D139" s="53" t="str">
        <f>IF(IDPs!H177&gt;=5,'IDPs (Boundary)'!$C$197,"")</f>
        <v/>
      </c>
      <c r="E139" s="54" t="str">
        <f>IF(IDPs!I177&gt;=5,'IDPs (Boundary)'!$C$197,"")</f>
        <v/>
      </c>
      <c r="F139" s="54" t="str">
        <f>IF(IDPs!J177&gt;=5,'IDPs (Boundary)'!$C$197,"")</f>
        <v/>
      </c>
      <c r="G139" s="54" t="str">
        <f>IF(IDPs!K177&gt;=5,'IDPs (Boundary)'!$C$197,"")</f>
        <v/>
      </c>
      <c r="H139" s="54" t="str">
        <f>IF(IDPs!L177&gt;=5,'IDPs (Boundary)'!$C$197,"")</f>
        <v/>
      </c>
      <c r="I139" s="54" t="str">
        <f>IF(IDPs!M177&gt;=5,'IDPs (Boundary)'!$C$197,"")</f>
        <v/>
      </c>
      <c r="J139" s="54" t="str">
        <f>IF(IDPs!N177&gt;=5,'IDPs (Boundary)'!$C$197,"")</f>
        <v>✔</v>
      </c>
      <c r="K139" s="54" t="str">
        <f>IF(IDPs!O177&gt;=5,'IDPs (Boundary)'!$C$197,"")</f>
        <v/>
      </c>
      <c r="L139" s="108">
        <f t="shared" si="4"/>
        <v>1</v>
      </c>
    </row>
    <row r="140" spans="1:12" ht="31.5" customHeight="1" x14ac:dyDescent="0.4">
      <c r="A140" s="11">
        <v>86</v>
      </c>
      <c r="B140" s="109" t="s">
        <v>192</v>
      </c>
      <c r="C140" s="114" t="s">
        <v>134</v>
      </c>
      <c r="D140" s="53" t="str">
        <f>IF(IDPs!H179&gt;=5,'IDPs (Boundary)'!$C$197,"")</f>
        <v/>
      </c>
      <c r="E140" s="54" t="str">
        <f>IF(IDPs!I179&gt;=5,'IDPs (Boundary)'!$C$197,"")</f>
        <v/>
      </c>
      <c r="F140" s="54" t="str">
        <f>IF(IDPs!J179&gt;=5,'IDPs (Boundary)'!$C$197,"")</f>
        <v/>
      </c>
      <c r="G140" s="54" t="str">
        <f>IF(IDPs!K179&gt;=5,'IDPs (Boundary)'!$C$197,"")</f>
        <v/>
      </c>
      <c r="H140" s="54" t="str">
        <f>IF(IDPs!L179&gt;=5,'IDPs (Boundary)'!$C$197,"")</f>
        <v/>
      </c>
      <c r="I140" s="54" t="str">
        <f>IF(IDPs!M179&gt;=5,'IDPs (Boundary)'!$C$197,"")</f>
        <v/>
      </c>
      <c r="J140" s="54" t="str">
        <f>IF(IDPs!N179&gt;=5,'IDPs (Boundary)'!$C$197,"")</f>
        <v>✔</v>
      </c>
      <c r="K140" s="54" t="str">
        <f>IF(IDPs!O179&gt;=5,'IDPs (Boundary)'!$C$197,"")</f>
        <v/>
      </c>
      <c r="L140" s="108">
        <f t="shared" si="4"/>
        <v>1</v>
      </c>
    </row>
    <row r="141" spans="1:12" x14ac:dyDescent="0.4">
      <c r="A141" s="11">
        <v>21</v>
      </c>
      <c r="B141" s="109" t="s">
        <v>192</v>
      </c>
      <c r="C141" s="114" t="s">
        <v>96</v>
      </c>
      <c r="D141" s="53" t="str">
        <f>IF(IDPs!H182&gt;=5,'IDPs (Boundary)'!$C$197,"")</f>
        <v/>
      </c>
      <c r="E141" s="54" t="str">
        <f>IF(IDPs!I182&gt;=5,'IDPs (Boundary)'!$C$197,"")</f>
        <v/>
      </c>
      <c r="F141" s="54" t="str">
        <f>IF(IDPs!J182&gt;=5,'IDPs (Boundary)'!$C$197,"")</f>
        <v/>
      </c>
      <c r="G141" s="54" t="str">
        <f>IF(IDPs!K182&gt;=5,'IDPs (Boundary)'!$C$197,"")</f>
        <v/>
      </c>
      <c r="H141" s="54" t="str">
        <f>IF(IDPs!L182&gt;=5,'IDPs (Boundary)'!$C$197,"")</f>
        <v/>
      </c>
      <c r="I141" s="54" t="str">
        <f>IF(IDPs!M182&gt;=5,'IDPs (Boundary)'!$C$197,"")</f>
        <v/>
      </c>
      <c r="J141" s="54" t="str">
        <f>IF(IDPs!N182&gt;=5,'IDPs (Boundary)'!$C$197,"")</f>
        <v>✔</v>
      </c>
      <c r="K141" s="54" t="str">
        <f>IF(IDPs!O182&gt;=5,'IDPs (Boundary)'!$C$197,"")</f>
        <v/>
      </c>
      <c r="L141" s="108">
        <f t="shared" si="4"/>
        <v>1</v>
      </c>
    </row>
    <row r="142" spans="1:12" ht="31.5" customHeight="1" x14ac:dyDescent="0.4">
      <c r="A142" s="11">
        <v>85</v>
      </c>
      <c r="B142" s="109" t="s">
        <v>192</v>
      </c>
      <c r="C142" s="114" t="s">
        <v>163</v>
      </c>
      <c r="D142" s="53" t="str">
        <f>IF(IDPs!H183&gt;=5,'IDPs (Boundary)'!$C$197,"")</f>
        <v/>
      </c>
      <c r="E142" s="54" t="str">
        <f>IF(IDPs!I183&gt;=5,'IDPs (Boundary)'!$C$197,"")</f>
        <v/>
      </c>
      <c r="F142" s="54" t="str">
        <f>IF(IDPs!J183&gt;=5,'IDPs (Boundary)'!$C$197,"")</f>
        <v/>
      </c>
      <c r="G142" s="54" t="str">
        <f>IF(IDPs!K183&gt;=5,'IDPs (Boundary)'!$C$197,"")</f>
        <v/>
      </c>
      <c r="H142" s="54" t="str">
        <f>IF(IDPs!L183&gt;=5,'IDPs (Boundary)'!$C$197,"")</f>
        <v/>
      </c>
      <c r="I142" s="54" t="str">
        <f>IF(IDPs!M183&gt;=5,'IDPs (Boundary)'!$C$197,"")</f>
        <v/>
      </c>
      <c r="J142" s="54" t="str">
        <f>IF(IDPs!N183&gt;=5,'IDPs (Boundary)'!$C$197,"")</f>
        <v/>
      </c>
      <c r="K142" s="54" t="str">
        <f>IF(IDPs!O183&gt;=5,'IDPs (Boundary)'!$C$197,"")</f>
        <v>✔</v>
      </c>
      <c r="L142" s="108">
        <f t="shared" si="4"/>
        <v>1</v>
      </c>
    </row>
    <row r="143" spans="1:12" ht="31.5" customHeight="1" x14ac:dyDescent="0.4">
      <c r="A143" s="11">
        <v>29</v>
      </c>
      <c r="B143" s="109" t="s">
        <v>192</v>
      </c>
      <c r="C143" s="114" t="s">
        <v>101</v>
      </c>
      <c r="D143" s="53" t="str">
        <f>IF(IDPs!H185&gt;=5,'IDPs (Boundary)'!$C$197,"")</f>
        <v/>
      </c>
      <c r="E143" s="54" t="str">
        <f>IF(IDPs!I185&gt;=5,'IDPs (Boundary)'!$C$197,"")</f>
        <v/>
      </c>
      <c r="F143" s="54" t="str">
        <f>IF(IDPs!J185&gt;=5,'IDPs (Boundary)'!$C$197,"")</f>
        <v/>
      </c>
      <c r="G143" s="54" t="str">
        <f>IF(IDPs!K185&gt;=5,'IDPs (Boundary)'!$C$197,"")</f>
        <v/>
      </c>
      <c r="H143" s="54" t="str">
        <f>IF(IDPs!L185&gt;=5,'IDPs (Boundary)'!$C$197,"")</f>
        <v/>
      </c>
      <c r="I143" s="54" t="str">
        <f>IF(IDPs!M185&gt;=5,'IDPs (Boundary)'!$C$197,"")</f>
        <v/>
      </c>
      <c r="J143" s="54" t="str">
        <f>IF(IDPs!N185&gt;=5,'IDPs (Boundary)'!$C$197,"")</f>
        <v>✔</v>
      </c>
      <c r="K143" s="54" t="str">
        <f>IF(IDPs!O185&gt;=5,'IDPs (Boundary)'!$C$197,"")</f>
        <v/>
      </c>
      <c r="L143" s="108">
        <f t="shared" si="4"/>
        <v>1</v>
      </c>
    </row>
    <row r="144" spans="1:12" ht="31.5" customHeight="1" x14ac:dyDescent="0.4">
      <c r="A144" s="11">
        <v>44</v>
      </c>
      <c r="B144" s="109" t="s">
        <v>178</v>
      </c>
      <c r="C144" s="114" t="s">
        <v>179</v>
      </c>
      <c r="D144" s="53" t="str">
        <f>IF(IDPs!H186&gt;=5,'IDPs (Boundary)'!$C$197,"")</f>
        <v/>
      </c>
      <c r="E144" s="54" t="str">
        <f>IF(IDPs!I186&gt;=5,'IDPs (Boundary)'!$C$197,"")</f>
        <v>✔</v>
      </c>
      <c r="F144" s="54" t="str">
        <f>IF(IDPs!J186&gt;=5,'IDPs (Boundary)'!$C$197,"")</f>
        <v/>
      </c>
      <c r="G144" s="54" t="str">
        <f>IF(IDPs!K186&gt;=5,'IDPs (Boundary)'!$C$197,"")</f>
        <v/>
      </c>
      <c r="H144" s="54" t="str">
        <f>IF(IDPs!L186&gt;=5,'IDPs (Boundary)'!$C$197,"")</f>
        <v/>
      </c>
      <c r="I144" s="54" t="str">
        <f>IF(IDPs!M186&gt;=5,'IDPs (Boundary)'!$C$197,"")</f>
        <v/>
      </c>
      <c r="J144" s="54" t="str">
        <f>IF(IDPs!N186&gt;=5,'IDPs (Boundary)'!$C$197,"")</f>
        <v/>
      </c>
      <c r="K144" s="54" t="str">
        <f>IF(IDPs!O186&gt;=5,'IDPs (Boundary)'!$C$197,"")</f>
        <v/>
      </c>
      <c r="L144" s="108">
        <f t="shared" si="4"/>
        <v>1</v>
      </c>
    </row>
    <row r="145" spans="1:12" ht="31.5" customHeight="1" x14ac:dyDescent="0.4">
      <c r="A145" s="11">
        <v>50</v>
      </c>
      <c r="B145" s="109" t="s">
        <v>178</v>
      </c>
      <c r="C145" s="114" t="s">
        <v>180</v>
      </c>
      <c r="D145" s="53" t="str">
        <f>IF(IDPs!H187&gt;=5,'IDPs (Boundary)'!$C$197,"")</f>
        <v/>
      </c>
      <c r="E145" s="54" t="str">
        <f>IF(IDPs!I187&gt;=5,'IDPs (Boundary)'!$C$197,"")</f>
        <v/>
      </c>
      <c r="F145" s="54" t="str">
        <f>IF(IDPs!J187&gt;=5,'IDPs (Boundary)'!$C$197,"")</f>
        <v/>
      </c>
      <c r="G145" s="54" t="str">
        <f>IF(IDPs!K187&gt;=5,'IDPs (Boundary)'!$C$197,"")</f>
        <v/>
      </c>
      <c r="H145" s="54" t="str">
        <f>IF(IDPs!L187&gt;=5,'IDPs (Boundary)'!$C$197,"")</f>
        <v/>
      </c>
      <c r="I145" s="54" t="str">
        <f>IF(IDPs!M187&gt;=5,'IDPs (Boundary)'!$C$197,"")</f>
        <v/>
      </c>
      <c r="J145" s="54" t="str">
        <f>IF(IDPs!N187&gt;=5,'IDPs (Boundary)'!$C$197,"")</f>
        <v>✔</v>
      </c>
      <c r="K145" s="54" t="str">
        <f>IF(IDPs!O187&gt;=5,'IDPs (Boundary)'!$C$197,"")</f>
        <v/>
      </c>
      <c r="L145" s="108">
        <f t="shared" si="4"/>
        <v>1</v>
      </c>
    </row>
    <row r="146" spans="1:12" ht="31.5" customHeight="1" x14ac:dyDescent="0.4">
      <c r="A146" s="11">
        <v>51</v>
      </c>
      <c r="B146" s="109" t="s">
        <v>178</v>
      </c>
      <c r="C146" s="114" t="s">
        <v>181</v>
      </c>
      <c r="D146" s="53" t="str">
        <f>IF(IDPs!H188&gt;=5,'IDPs (Boundary)'!$C$197,"")</f>
        <v/>
      </c>
      <c r="E146" s="54" t="str">
        <f>IF(IDPs!I188&gt;=5,'IDPs (Boundary)'!$C$197,"")</f>
        <v/>
      </c>
      <c r="F146" s="54" t="str">
        <f>IF(IDPs!J188&gt;=5,'IDPs (Boundary)'!$C$197,"")</f>
        <v/>
      </c>
      <c r="G146" s="54" t="str">
        <f>IF(IDPs!K188&gt;=5,'IDPs (Boundary)'!$C$197,"")</f>
        <v/>
      </c>
      <c r="H146" s="54" t="str">
        <f>IF(IDPs!L188&gt;=5,'IDPs (Boundary)'!$C$197,"")</f>
        <v/>
      </c>
      <c r="I146" s="54" t="str">
        <f>IF(IDPs!M188&gt;=5,'IDPs (Boundary)'!$C$197,"")</f>
        <v/>
      </c>
      <c r="J146" s="54" t="str">
        <f>IF(IDPs!N188&gt;=5,'IDPs (Boundary)'!$C$197,"")</f>
        <v>✔</v>
      </c>
      <c r="K146" s="54" t="str">
        <f>IF(IDPs!O188&gt;=5,'IDPs (Boundary)'!$C$197,"")</f>
        <v/>
      </c>
      <c r="L146" s="108">
        <f t="shared" si="4"/>
        <v>1</v>
      </c>
    </row>
    <row r="147" spans="1:12" ht="31.5" customHeight="1" x14ac:dyDescent="0.4">
      <c r="A147" s="11">
        <v>47</v>
      </c>
      <c r="B147" s="109" t="s">
        <v>178</v>
      </c>
      <c r="C147" s="114" t="s">
        <v>182</v>
      </c>
      <c r="D147" s="53" t="str">
        <f>IF(IDPs!H190&gt;=5,'IDPs (Boundary)'!$C$197,"")</f>
        <v/>
      </c>
      <c r="E147" s="54" t="str">
        <f>IF(IDPs!I190&gt;=5,'IDPs (Boundary)'!$C$197,"")</f>
        <v/>
      </c>
      <c r="F147" s="54" t="str">
        <f>IF(IDPs!J190&gt;=5,'IDPs (Boundary)'!$C$197,"")</f>
        <v/>
      </c>
      <c r="G147" s="54" t="str">
        <f>IF(IDPs!K190&gt;=5,'IDPs (Boundary)'!$C$197,"")</f>
        <v/>
      </c>
      <c r="H147" s="54" t="str">
        <f>IF(IDPs!L190&gt;=5,'IDPs (Boundary)'!$C$197,"")</f>
        <v/>
      </c>
      <c r="I147" s="54" t="str">
        <f>IF(IDPs!M190&gt;=5,'IDPs (Boundary)'!$C$197,"")</f>
        <v/>
      </c>
      <c r="J147" s="54" t="str">
        <f>IF(IDPs!N190&gt;=5,'IDPs (Boundary)'!$C$197,"")</f>
        <v>✔</v>
      </c>
      <c r="K147" s="54" t="str">
        <f>IF(IDPs!O190&gt;=5,'IDPs (Boundary)'!$C$197,"")</f>
        <v/>
      </c>
      <c r="L147" s="108">
        <f t="shared" si="4"/>
        <v>1</v>
      </c>
    </row>
    <row r="148" spans="1:12" ht="31.5" customHeight="1" x14ac:dyDescent="0.4">
      <c r="A148" s="11">
        <v>34</v>
      </c>
      <c r="B148" s="16" t="s">
        <v>4</v>
      </c>
      <c r="C148" s="112" t="s">
        <v>5</v>
      </c>
      <c r="D148" s="53" t="str">
        <f>IF(IDPs!H4&gt;=5,'IDPs (Boundary)'!$C$197,"")</f>
        <v/>
      </c>
      <c r="E148" s="54" t="str">
        <f>IF(IDPs!I4&gt;=5,'IDPs (Boundary)'!$C$197,"")</f>
        <v/>
      </c>
      <c r="F148" s="54" t="str">
        <f>IF(IDPs!J4&gt;=5,'IDPs (Boundary)'!$C$197,"")</f>
        <v/>
      </c>
      <c r="G148" s="54" t="str">
        <f>IF(IDPs!K4&gt;=5,'IDPs (Boundary)'!$C$197,"")</f>
        <v/>
      </c>
      <c r="H148" s="54" t="str">
        <f>IF(IDPs!L4&gt;=5,'IDPs (Boundary)'!$C$197,"")</f>
        <v/>
      </c>
      <c r="I148" s="54" t="str">
        <f>IF(IDPs!M4&gt;=5,'IDPs (Boundary)'!$C$197,"")</f>
        <v/>
      </c>
      <c r="J148" s="54" t="str">
        <f>IF(IDPs!N4&gt;=5,'IDPs (Boundary)'!$C$197,"")</f>
        <v/>
      </c>
      <c r="K148" s="54" t="str">
        <f>IF(IDPs!O4&gt;=5,'IDPs (Boundary)'!$C$197,"")</f>
        <v/>
      </c>
      <c r="L148" s="108">
        <f t="shared" si="4"/>
        <v>0</v>
      </c>
    </row>
    <row r="149" spans="1:12" ht="31.5" customHeight="1" x14ac:dyDescent="0.4">
      <c r="A149" s="11">
        <v>35</v>
      </c>
      <c r="B149" s="16" t="s">
        <v>4</v>
      </c>
      <c r="C149" s="112" t="s">
        <v>6</v>
      </c>
      <c r="D149" s="53" t="str">
        <f>IF(IDPs!H5&gt;=5,'IDPs (Boundary)'!$C$197,"")</f>
        <v/>
      </c>
      <c r="E149" s="54" t="str">
        <f>IF(IDPs!I5&gt;=5,'IDPs (Boundary)'!$C$197,"")</f>
        <v/>
      </c>
      <c r="F149" s="54" t="str">
        <f>IF(IDPs!J5&gt;=5,'IDPs (Boundary)'!$C$197,"")</f>
        <v/>
      </c>
      <c r="G149" s="54" t="str">
        <f>IF(IDPs!K5&gt;=5,'IDPs (Boundary)'!$C$197,"")</f>
        <v/>
      </c>
      <c r="H149" s="54" t="str">
        <f>IF(IDPs!L5&gt;=5,'IDPs (Boundary)'!$C$197,"")</f>
        <v/>
      </c>
      <c r="I149" s="54" t="str">
        <f>IF(IDPs!M5&gt;=5,'IDPs (Boundary)'!$C$197,"")</f>
        <v/>
      </c>
      <c r="J149" s="54" t="str">
        <f>IF(IDPs!N5&gt;=5,'IDPs (Boundary)'!$C$197,"")</f>
        <v/>
      </c>
      <c r="K149" s="54" t="str">
        <f>IF(IDPs!O5&gt;=5,'IDPs (Boundary)'!$C$197,"")</f>
        <v/>
      </c>
      <c r="L149" s="108">
        <f t="shared" si="4"/>
        <v>0</v>
      </c>
    </row>
    <row r="150" spans="1:12" ht="31.5" customHeight="1" x14ac:dyDescent="0.4">
      <c r="A150" s="11">
        <v>36</v>
      </c>
      <c r="B150" s="16" t="s">
        <v>4</v>
      </c>
      <c r="C150" s="112" t="s">
        <v>7</v>
      </c>
      <c r="D150" s="53" t="str">
        <f>IF(IDPs!H6&gt;=5,'IDPs (Boundary)'!$C$197,"")</f>
        <v/>
      </c>
      <c r="E150" s="54" t="str">
        <f>IF(IDPs!I6&gt;=5,'IDPs (Boundary)'!$C$197,"")</f>
        <v/>
      </c>
      <c r="F150" s="54" t="str">
        <f>IF(IDPs!J6&gt;=5,'IDPs (Boundary)'!$C$197,"")</f>
        <v/>
      </c>
      <c r="G150" s="54" t="str">
        <f>IF(IDPs!K6&gt;=5,'IDPs (Boundary)'!$C$197,"")</f>
        <v/>
      </c>
      <c r="H150" s="54" t="str">
        <f>IF(IDPs!L6&gt;=5,'IDPs (Boundary)'!$C$197,"")</f>
        <v/>
      </c>
      <c r="I150" s="54" t="str">
        <f>IF(IDPs!M6&gt;=5,'IDPs (Boundary)'!$C$197,"")</f>
        <v/>
      </c>
      <c r="J150" s="54" t="str">
        <f>IF(IDPs!N6&gt;=5,'IDPs (Boundary)'!$C$197,"")</f>
        <v/>
      </c>
      <c r="K150" s="54" t="str">
        <f>IF(IDPs!O6&gt;=5,'IDPs (Boundary)'!$C$197,"")</f>
        <v/>
      </c>
      <c r="L150" s="108">
        <f t="shared" si="4"/>
        <v>0</v>
      </c>
    </row>
    <row r="151" spans="1:12" ht="31.5" customHeight="1" x14ac:dyDescent="0.4">
      <c r="A151" s="11">
        <v>31</v>
      </c>
      <c r="B151" s="16" t="s">
        <v>4</v>
      </c>
      <c r="C151" s="112" t="s">
        <v>8</v>
      </c>
      <c r="D151" s="53" t="str">
        <f>IF(IDPs!H7&gt;=5,'IDPs (Boundary)'!$C$197,"")</f>
        <v/>
      </c>
      <c r="E151" s="54" t="str">
        <f>IF(IDPs!I7&gt;=5,'IDPs (Boundary)'!$C$197,"")</f>
        <v/>
      </c>
      <c r="F151" s="54" t="str">
        <f>IF(IDPs!J7&gt;=5,'IDPs (Boundary)'!$C$197,"")</f>
        <v/>
      </c>
      <c r="G151" s="54" t="str">
        <f>IF(IDPs!K7&gt;=5,'IDPs (Boundary)'!$C$197,"")</f>
        <v/>
      </c>
      <c r="H151" s="54" t="str">
        <f>IF(IDPs!L7&gt;=5,'IDPs (Boundary)'!$C$197,"")</f>
        <v/>
      </c>
      <c r="I151" s="54" t="str">
        <f>IF(IDPs!M7&gt;=5,'IDPs (Boundary)'!$C$197,"")</f>
        <v/>
      </c>
      <c r="J151" s="54" t="str">
        <f>IF(IDPs!N7&gt;=5,'IDPs (Boundary)'!$C$197,"")</f>
        <v/>
      </c>
      <c r="K151" s="54" t="str">
        <f>IF(IDPs!O7&gt;=5,'IDPs (Boundary)'!$C$197,"")</f>
        <v/>
      </c>
      <c r="L151" s="108">
        <f t="shared" si="4"/>
        <v>0</v>
      </c>
    </row>
    <row r="152" spans="1:12" ht="31.5" customHeight="1" x14ac:dyDescent="0.4">
      <c r="A152" s="11">
        <v>30</v>
      </c>
      <c r="B152" s="16" t="s">
        <v>4</v>
      </c>
      <c r="C152" s="112" t="s">
        <v>9</v>
      </c>
      <c r="D152" s="53" t="str">
        <f>IF(IDPs!H8&gt;=5,'IDPs (Boundary)'!$C$197,"")</f>
        <v/>
      </c>
      <c r="E152" s="54" t="str">
        <f>IF(IDPs!I8&gt;=5,'IDPs (Boundary)'!$C$197,"")</f>
        <v/>
      </c>
      <c r="F152" s="54" t="str">
        <f>IF(IDPs!J8&gt;=5,'IDPs (Boundary)'!$C$197,"")</f>
        <v/>
      </c>
      <c r="G152" s="54" t="str">
        <f>IF(IDPs!K8&gt;=5,'IDPs (Boundary)'!$C$197,"")</f>
        <v/>
      </c>
      <c r="H152" s="54" t="str">
        <f>IF(IDPs!L8&gt;=5,'IDPs (Boundary)'!$C$197,"")</f>
        <v/>
      </c>
      <c r="I152" s="54" t="str">
        <f>IF(IDPs!M8&gt;=5,'IDPs (Boundary)'!$C$197,"")</f>
        <v/>
      </c>
      <c r="J152" s="54" t="str">
        <f>IF(IDPs!N8&gt;=5,'IDPs (Boundary)'!$C$197,"")</f>
        <v/>
      </c>
      <c r="K152" s="54" t="str">
        <f>IF(IDPs!O8&gt;=5,'IDPs (Boundary)'!$C$197,"")</f>
        <v/>
      </c>
      <c r="L152" s="108">
        <f t="shared" si="4"/>
        <v>0</v>
      </c>
    </row>
    <row r="153" spans="1:12" ht="31.5" customHeight="1" x14ac:dyDescent="0.4">
      <c r="A153" s="11">
        <v>32</v>
      </c>
      <c r="B153" s="16" t="s">
        <v>4</v>
      </c>
      <c r="C153" s="112" t="s">
        <v>11</v>
      </c>
      <c r="D153" s="53" t="str">
        <f>IF(IDPs!H10&gt;=5,'IDPs (Boundary)'!$C$197,"")</f>
        <v/>
      </c>
      <c r="E153" s="54" t="str">
        <f>IF(IDPs!I10&gt;=5,'IDPs (Boundary)'!$C$197,"")</f>
        <v/>
      </c>
      <c r="F153" s="54" t="str">
        <f>IF(IDPs!J10&gt;=5,'IDPs (Boundary)'!$C$197,"")</f>
        <v/>
      </c>
      <c r="G153" s="54" t="str">
        <f>IF(IDPs!K10&gt;=5,'IDPs (Boundary)'!$C$197,"")</f>
        <v/>
      </c>
      <c r="H153" s="54" t="str">
        <f>IF(IDPs!L10&gt;=5,'IDPs (Boundary)'!$C$197,"")</f>
        <v/>
      </c>
      <c r="I153" s="54" t="str">
        <f>IF(IDPs!M10&gt;=5,'IDPs (Boundary)'!$C$197,"")</f>
        <v/>
      </c>
      <c r="J153" s="54" t="str">
        <f>IF(IDPs!N10&gt;=5,'IDPs (Boundary)'!$C$197,"")</f>
        <v/>
      </c>
      <c r="K153" s="54" t="str">
        <f>IF(IDPs!O10&gt;=5,'IDPs (Boundary)'!$C$197,"")</f>
        <v/>
      </c>
      <c r="L153" s="108">
        <f t="shared" si="4"/>
        <v>0</v>
      </c>
    </row>
    <row r="154" spans="1:12" ht="31.5" customHeight="1" x14ac:dyDescent="0.4">
      <c r="A154" s="11">
        <v>82</v>
      </c>
      <c r="B154" s="16" t="s">
        <v>36</v>
      </c>
      <c r="C154" s="112" t="s">
        <v>37</v>
      </c>
      <c r="D154" s="53" t="str">
        <f>IF(IDPs!H35&gt;=5,'IDPs (Boundary)'!$C$197,"")</f>
        <v/>
      </c>
      <c r="E154" s="54" t="str">
        <f>IF(IDPs!I35&gt;=5,'IDPs (Boundary)'!$C$197,"")</f>
        <v/>
      </c>
      <c r="F154" s="54" t="str">
        <f>IF(IDPs!J35&gt;=5,'IDPs (Boundary)'!$C$197,"")</f>
        <v/>
      </c>
      <c r="G154" s="54" t="str">
        <f>IF(IDPs!K35&gt;=5,'IDPs (Boundary)'!$C$197,"")</f>
        <v/>
      </c>
      <c r="H154" s="54" t="str">
        <f>IF(IDPs!L35&gt;=5,'IDPs (Boundary)'!$C$197,"")</f>
        <v/>
      </c>
      <c r="I154" s="54" t="str">
        <f>IF(IDPs!M35&gt;=5,'IDPs (Boundary)'!$C$197,"")</f>
        <v/>
      </c>
      <c r="J154" s="54" t="str">
        <f>IF(IDPs!N35&gt;=5,'IDPs (Boundary)'!$C$197,"")</f>
        <v/>
      </c>
      <c r="K154" s="54" t="str">
        <f>IF(IDPs!O35&gt;=5,'IDPs (Boundary)'!$C$197,"")</f>
        <v/>
      </c>
      <c r="L154" s="108">
        <f t="shared" si="4"/>
        <v>0</v>
      </c>
    </row>
    <row r="155" spans="1:12" ht="31.5" customHeight="1" x14ac:dyDescent="0.4">
      <c r="A155" s="11">
        <v>84</v>
      </c>
      <c r="B155" s="16" t="s">
        <v>36</v>
      </c>
      <c r="C155" s="112" t="s">
        <v>43</v>
      </c>
      <c r="D155" s="53" t="str">
        <f>IF(IDPs!H41&gt;=5,'IDPs (Boundary)'!$C$197,"")</f>
        <v/>
      </c>
      <c r="E155" s="54" t="str">
        <f>IF(IDPs!I41&gt;=5,'IDPs (Boundary)'!$C$197,"")</f>
        <v/>
      </c>
      <c r="F155" s="54" t="str">
        <f>IF(IDPs!J41&gt;=5,'IDPs (Boundary)'!$C$197,"")</f>
        <v/>
      </c>
      <c r="G155" s="54" t="str">
        <f>IF(IDPs!K41&gt;=5,'IDPs (Boundary)'!$C$197,"")</f>
        <v/>
      </c>
      <c r="H155" s="54" t="str">
        <f>IF(IDPs!L41&gt;=5,'IDPs (Boundary)'!$C$197,"")</f>
        <v/>
      </c>
      <c r="I155" s="54" t="str">
        <f>IF(IDPs!M41&gt;=5,'IDPs (Boundary)'!$C$197,"")</f>
        <v/>
      </c>
      <c r="J155" s="54" t="str">
        <f>IF(IDPs!N41&gt;=5,'IDPs (Boundary)'!$C$197,"")</f>
        <v/>
      </c>
      <c r="K155" s="54" t="str">
        <f>IF(IDPs!O41&gt;=5,'IDPs (Boundary)'!$C$197,"")</f>
        <v/>
      </c>
      <c r="L155" s="108">
        <f t="shared" si="4"/>
        <v>0</v>
      </c>
    </row>
    <row r="156" spans="1:12" ht="31.5" customHeight="1" x14ac:dyDescent="0.4">
      <c r="A156" s="11">
        <v>78</v>
      </c>
      <c r="B156" s="16" t="s">
        <v>36</v>
      </c>
      <c r="C156" s="112" t="s">
        <v>44</v>
      </c>
      <c r="D156" s="53" t="str">
        <f>IF(IDPs!H43&gt;=5,'IDPs (Boundary)'!$C$197,"")</f>
        <v/>
      </c>
      <c r="E156" s="54" t="str">
        <f>IF(IDPs!I43&gt;=5,'IDPs (Boundary)'!$C$197,"")</f>
        <v/>
      </c>
      <c r="F156" s="54" t="str">
        <f>IF(IDPs!J43&gt;=5,'IDPs (Boundary)'!$C$197,"")</f>
        <v/>
      </c>
      <c r="G156" s="54" t="str">
        <f>IF(IDPs!K43&gt;=5,'IDPs (Boundary)'!$C$197,"")</f>
        <v/>
      </c>
      <c r="H156" s="54" t="str">
        <f>IF(IDPs!L43&gt;=5,'IDPs (Boundary)'!$C$197,"")</f>
        <v/>
      </c>
      <c r="I156" s="54" t="str">
        <f>IF(IDPs!M43&gt;=5,'IDPs (Boundary)'!$C$197,"")</f>
        <v/>
      </c>
      <c r="J156" s="54" t="str">
        <f>IF(IDPs!N43&gt;=5,'IDPs (Boundary)'!$C$197,"")</f>
        <v/>
      </c>
      <c r="K156" s="54" t="str">
        <f>IF(IDPs!O43&gt;=5,'IDPs (Boundary)'!$C$197,"")</f>
        <v/>
      </c>
      <c r="L156" s="108">
        <f t="shared" si="4"/>
        <v>0</v>
      </c>
    </row>
    <row r="157" spans="1:12" ht="31.5" customHeight="1" x14ac:dyDescent="0.4">
      <c r="A157" s="11">
        <v>55</v>
      </c>
      <c r="B157" s="16" t="s">
        <v>48</v>
      </c>
      <c r="C157" s="112" t="s">
        <v>49</v>
      </c>
      <c r="D157" s="53" t="str">
        <f>IF(IDPs!H47&gt;=5,'IDPs (Boundary)'!$C$197,"")</f>
        <v/>
      </c>
      <c r="E157" s="54" t="str">
        <f>IF(IDPs!I47&gt;=5,'IDPs (Boundary)'!$C$197,"")</f>
        <v/>
      </c>
      <c r="F157" s="54" t="str">
        <f>IF(IDPs!J47&gt;=5,'IDPs (Boundary)'!$C$197,"")</f>
        <v/>
      </c>
      <c r="G157" s="54" t="str">
        <f>IF(IDPs!K47&gt;=5,'IDPs (Boundary)'!$C$197,"")</f>
        <v/>
      </c>
      <c r="H157" s="54" t="str">
        <f>IF(IDPs!L47&gt;=5,'IDPs (Boundary)'!$C$197,"")</f>
        <v/>
      </c>
      <c r="I157" s="54" t="str">
        <f>IF(IDPs!M47&gt;=5,'IDPs (Boundary)'!$C$197,"")</f>
        <v/>
      </c>
      <c r="J157" s="54" t="str">
        <f>IF(IDPs!N47&gt;=5,'IDPs (Boundary)'!$C$197,"")</f>
        <v/>
      </c>
      <c r="K157" s="54" t="str">
        <f>IF(IDPs!O47&gt;=5,'IDPs (Boundary)'!$C$197,"")</f>
        <v/>
      </c>
      <c r="L157" s="108">
        <f t="shared" si="4"/>
        <v>0</v>
      </c>
    </row>
    <row r="158" spans="1:12" ht="31.5" customHeight="1" x14ac:dyDescent="0.4">
      <c r="A158" s="11">
        <v>52</v>
      </c>
      <c r="B158" s="16" t="s">
        <v>48</v>
      </c>
      <c r="C158" s="112" t="s">
        <v>51</v>
      </c>
      <c r="D158" s="53" t="str">
        <f>IF(IDPs!H49&gt;=5,'IDPs (Boundary)'!$C$197,"")</f>
        <v/>
      </c>
      <c r="E158" s="54" t="str">
        <f>IF(IDPs!I49&gt;=5,'IDPs (Boundary)'!$C$197,"")</f>
        <v/>
      </c>
      <c r="F158" s="54" t="str">
        <f>IF(IDPs!J49&gt;=5,'IDPs (Boundary)'!$C$197,"")</f>
        <v/>
      </c>
      <c r="G158" s="54" t="str">
        <f>IF(IDPs!K49&gt;=5,'IDPs (Boundary)'!$C$197,"")</f>
        <v/>
      </c>
      <c r="H158" s="54" t="str">
        <f>IF(IDPs!L49&gt;=5,'IDPs (Boundary)'!$C$197,"")</f>
        <v/>
      </c>
      <c r="I158" s="54" t="str">
        <f>IF(IDPs!M49&gt;=5,'IDPs (Boundary)'!$C$197,"")</f>
        <v/>
      </c>
      <c r="J158" s="54" t="str">
        <f>IF(IDPs!N49&gt;=5,'IDPs (Boundary)'!$C$197,"")</f>
        <v/>
      </c>
      <c r="K158" s="54" t="str">
        <f>IF(IDPs!O49&gt;=5,'IDPs (Boundary)'!$C$197,"")</f>
        <v/>
      </c>
      <c r="L158" s="108">
        <f t="shared" si="4"/>
        <v>0</v>
      </c>
    </row>
    <row r="159" spans="1:12" ht="31.5" customHeight="1" x14ac:dyDescent="0.4">
      <c r="A159" s="11">
        <v>1</v>
      </c>
      <c r="B159" s="16" t="s">
        <v>59</v>
      </c>
      <c r="C159" s="112" t="s">
        <v>60</v>
      </c>
      <c r="D159" s="53" t="str">
        <f>IF(IDPs!H58&gt;=5,'IDPs (Boundary)'!$C$197,"")</f>
        <v/>
      </c>
      <c r="E159" s="54" t="str">
        <f>IF(IDPs!I58&gt;=5,'IDPs (Boundary)'!$C$197,"")</f>
        <v/>
      </c>
      <c r="F159" s="54" t="str">
        <f>IF(IDPs!J58&gt;=5,'IDPs (Boundary)'!$C$197,"")</f>
        <v/>
      </c>
      <c r="G159" s="54" t="str">
        <f>IF(IDPs!K58&gt;=5,'IDPs (Boundary)'!$C$197,"")</f>
        <v/>
      </c>
      <c r="H159" s="54" t="str">
        <f>IF(IDPs!L58&gt;=5,'IDPs (Boundary)'!$C$197,"")</f>
        <v/>
      </c>
      <c r="I159" s="54" t="str">
        <f>IF(IDPs!M58&gt;=5,'IDPs (Boundary)'!$C$197,"")</f>
        <v/>
      </c>
      <c r="J159" s="54" t="str">
        <f>IF(IDPs!N58&gt;=5,'IDPs (Boundary)'!$C$197,"")</f>
        <v/>
      </c>
      <c r="K159" s="54" t="str">
        <f>IF(IDPs!O58&gt;=5,'IDPs (Boundary)'!$C$197,"")</f>
        <v/>
      </c>
      <c r="L159" s="108">
        <f t="shared" si="4"/>
        <v>0</v>
      </c>
    </row>
    <row r="160" spans="1:12" ht="31.5" customHeight="1" x14ac:dyDescent="0.4">
      <c r="A160" s="11">
        <v>5</v>
      </c>
      <c r="B160" s="16" t="s">
        <v>59</v>
      </c>
      <c r="C160" s="112" t="s">
        <v>61</v>
      </c>
      <c r="D160" s="53" t="str">
        <f>IF(IDPs!H59&gt;=5,'IDPs (Boundary)'!$C$197,"")</f>
        <v/>
      </c>
      <c r="E160" s="54" t="str">
        <f>IF(IDPs!I59&gt;=5,'IDPs (Boundary)'!$C$197,"")</f>
        <v/>
      </c>
      <c r="F160" s="54" t="str">
        <f>IF(IDPs!J59&gt;=5,'IDPs (Boundary)'!$C$197,"")</f>
        <v/>
      </c>
      <c r="G160" s="54" t="str">
        <f>IF(IDPs!K59&gt;=5,'IDPs (Boundary)'!$C$197,"")</f>
        <v/>
      </c>
      <c r="H160" s="54" t="str">
        <f>IF(IDPs!L59&gt;=5,'IDPs (Boundary)'!$C$197,"")</f>
        <v/>
      </c>
      <c r="I160" s="54" t="str">
        <f>IF(IDPs!M59&gt;=5,'IDPs (Boundary)'!$C$197,"")</f>
        <v/>
      </c>
      <c r="J160" s="54" t="str">
        <f>IF(IDPs!N59&gt;=5,'IDPs (Boundary)'!$C$197,"")</f>
        <v/>
      </c>
      <c r="K160" s="54" t="str">
        <f>IF(IDPs!O59&gt;=5,'IDPs (Boundary)'!$C$197,"")</f>
        <v/>
      </c>
      <c r="L160" s="108">
        <f t="shared" si="4"/>
        <v>0</v>
      </c>
    </row>
    <row r="161" spans="1:12" ht="31.5" customHeight="1" x14ac:dyDescent="0.4">
      <c r="A161" s="11">
        <v>7</v>
      </c>
      <c r="B161" s="16" t="s">
        <v>59</v>
      </c>
      <c r="C161" s="112" t="s">
        <v>59</v>
      </c>
      <c r="D161" s="53" t="str">
        <f>IF(IDPs!H60&gt;=5,'IDPs (Boundary)'!$C$197,"")</f>
        <v/>
      </c>
      <c r="E161" s="54" t="str">
        <f>IF(IDPs!I60&gt;=5,'IDPs (Boundary)'!$C$197,"")</f>
        <v/>
      </c>
      <c r="F161" s="54" t="str">
        <f>IF(IDPs!J60&gt;=5,'IDPs (Boundary)'!$C$197,"")</f>
        <v/>
      </c>
      <c r="G161" s="54" t="str">
        <f>IF(IDPs!K60&gt;=5,'IDPs (Boundary)'!$C$197,"")</f>
        <v/>
      </c>
      <c r="H161" s="54" t="str">
        <f>IF(IDPs!L60&gt;=5,'IDPs (Boundary)'!$C$197,"")</f>
        <v/>
      </c>
      <c r="I161" s="54" t="str">
        <f>IF(IDPs!M60&gt;=5,'IDPs (Boundary)'!$C$197,"")</f>
        <v/>
      </c>
      <c r="J161" s="54" t="str">
        <f>IF(IDPs!N60&gt;=5,'IDPs (Boundary)'!$C$197,"")</f>
        <v/>
      </c>
      <c r="K161" s="54" t="str">
        <f>IF(IDPs!O60&gt;=5,'IDPs (Boundary)'!$C$197,"")</f>
        <v/>
      </c>
      <c r="L161" s="108">
        <f t="shared" si="4"/>
        <v>0</v>
      </c>
    </row>
    <row r="162" spans="1:12" x14ac:dyDescent="0.4">
      <c r="A162" s="11">
        <v>3</v>
      </c>
      <c r="B162" s="16" t="s">
        <v>59</v>
      </c>
      <c r="C162" s="112" t="s">
        <v>62</v>
      </c>
      <c r="D162" s="53" t="str">
        <f>IF(IDPs!H61&gt;=5,'IDPs (Boundary)'!$C$197,"")</f>
        <v/>
      </c>
      <c r="E162" s="54" t="str">
        <f>IF(IDPs!I61&gt;=5,'IDPs (Boundary)'!$C$197,"")</f>
        <v/>
      </c>
      <c r="F162" s="54" t="str">
        <f>IF(IDPs!J61&gt;=5,'IDPs (Boundary)'!$C$197,"")</f>
        <v/>
      </c>
      <c r="G162" s="54" t="str">
        <f>IF(IDPs!K61&gt;=5,'IDPs (Boundary)'!$C$197,"")</f>
        <v/>
      </c>
      <c r="H162" s="54" t="str">
        <f>IF(IDPs!L61&gt;=5,'IDPs (Boundary)'!$C$197,"")</f>
        <v/>
      </c>
      <c r="I162" s="54" t="str">
        <f>IF(IDPs!M61&gt;=5,'IDPs (Boundary)'!$C$197,"")</f>
        <v/>
      </c>
      <c r="J162" s="54" t="str">
        <f>IF(IDPs!N61&gt;=5,'IDPs (Boundary)'!$C$197,"")</f>
        <v/>
      </c>
      <c r="K162" s="54" t="str">
        <f>IF(IDPs!O61&gt;=5,'IDPs (Boundary)'!$C$197,"")</f>
        <v/>
      </c>
      <c r="L162" s="108">
        <f t="shared" si="4"/>
        <v>0</v>
      </c>
    </row>
    <row r="163" spans="1:12" ht="31.5" customHeight="1" x14ac:dyDescent="0.4">
      <c r="A163" s="11">
        <v>4</v>
      </c>
      <c r="B163" s="16" t="s">
        <v>59</v>
      </c>
      <c r="C163" s="112" t="s">
        <v>63</v>
      </c>
      <c r="D163" s="53" t="str">
        <f>IF(IDPs!H62&gt;=5,'IDPs (Boundary)'!$C$197,"")</f>
        <v/>
      </c>
      <c r="E163" s="54" t="str">
        <f>IF(IDPs!I62&gt;=5,'IDPs (Boundary)'!$C$197,"")</f>
        <v/>
      </c>
      <c r="F163" s="54" t="str">
        <f>IF(IDPs!J62&gt;=5,'IDPs (Boundary)'!$C$197,"")</f>
        <v/>
      </c>
      <c r="G163" s="54" t="str">
        <f>IF(IDPs!K62&gt;=5,'IDPs (Boundary)'!$C$197,"")</f>
        <v/>
      </c>
      <c r="H163" s="54" t="str">
        <f>IF(IDPs!L62&gt;=5,'IDPs (Boundary)'!$C$197,"")</f>
        <v/>
      </c>
      <c r="I163" s="54" t="str">
        <f>IF(IDPs!M62&gt;=5,'IDPs (Boundary)'!$C$197,"")</f>
        <v/>
      </c>
      <c r="J163" s="54" t="str">
        <f>IF(IDPs!N62&gt;=5,'IDPs (Boundary)'!$C$197,"")</f>
        <v/>
      </c>
      <c r="K163" s="54" t="str">
        <f>IF(IDPs!O62&gt;=5,'IDPs (Boundary)'!$C$197,"")</f>
        <v/>
      </c>
      <c r="L163" s="108">
        <f t="shared" ref="L163:L193" si="5">COUNTIF(D163:K163,"✔")</f>
        <v>0</v>
      </c>
    </row>
    <row r="164" spans="1:12" ht="31.5" customHeight="1" x14ac:dyDescent="0.4">
      <c r="A164" s="11">
        <v>6</v>
      </c>
      <c r="B164" s="16" t="s">
        <v>59</v>
      </c>
      <c r="C164" s="112" t="s">
        <v>64</v>
      </c>
      <c r="D164" s="53" t="str">
        <f>IF(IDPs!H63&gt;=5,'IDPs (Boundary)'!$C$197,"")</f>
        <v/>
      </c>
      <c r="E164" s="54" t="str">
        <f>IF(IDPs!I63&gt;=5,'IDPs (Boundary)'!$C$197,"")</f>
        <v/>
      </c>
      <c r="F164" s="54" t="str">
        <f>IF(IDPs!J63&gt;=5,'IDPs (Boundary)'!$C$197,"")</f>
        <v/>
      </c>
      <c r="G164" s="54" t="str">
        <f>IF(IDPs!K63&gt;=5,'IDPs (Boundary)'!$C$197,"")</f>
        <v/>
      </c>
      <c r="H164" s="54" t="str">
        <f>IF(IDPs!L63&gt;=5,'IDPs (Boundary)'!$C$197,"")</f>
        <v/>
      </c>
      <c r="I164" s="54" t="str">
        <f>IF(IDPs!M63&gt;=5,'IDPs (Boundary)'!$C$197,"")</f>
        <v/>
      </c>
      <c r="J164" s="54" t="str">
        <f>IF(IDPs!N63&gt;=5,'IDPs (Boundary)'!$C$197,"")</f>
        <v/>
      </c>
      <c r="K164" s="54" t="str">
        <f>IF(IDPs!O63&gt;=5,'IDPs (Boundary)'!$C$197,"")</f>
        <v/>
      </c>
      <c r="L164" s="108">
        <f t="shared" si="5"/>
        <v>0</v>
      </c>
    </row>
    <row r="165" spans="1:12" ht="31.5" customHeight="1" x14ac:dyDescent="0.4">
      <c r="A165" s="11">
        <v>2</v>
      </c>
      <c r="B165" s="16" t="s">
        <v>59</v>
      </c>
      <c r="C165" s="112" t="s">
        <v>65</v>
      </c>
      <c r="D165" s="53" t="str">
        <f>IF(IDPs!H64&gt;=5,'IDPs (Boundary)'!$C$197,"")</f>
        <v/>
      </c>
      <c r="E165" s="54" t="str">
        <f>IF(IDPs!I64&gt;=5,'IDPs (Boundary)'!$C$197,"")</f>
        <v/>
      </c>
      <c r="F165" s="54" t="str">
        <f>IF(IDPs!J64&gt;=5,'IDPs (Boundary)'!$C$197,"")</f>
        <v/>
      </c>
      <c r="G165" s="54" t="str">
        <f>IF(IDPs!K64&gt;=5,'IDPs (Boundary)'!$C$197,"")</f>
        <v/>
      </c>
      <c r="H165" s="54" t="str">
        <f>IF(IDPs!L64&gt;=5,'IDPs (Boundary)'!$C$197,"")</f>
        <v/>
      </c>
      <c r="I165" s="54" t="str">
        <f>IF(IDPs!M64&gt;=5,'IDPs (Boundary)'!$C$197,"")</f>
        <v/>
      </c>
      <c r="J165" s="54" t="str">
        <f>IF(IDPs!N64&gt;=5,'IDPs (Boundary)'!$C$197,"")</f>
        <v/>
      </c>
      <c r="K165" s="54" t="str">
        <f>IF(IDPs!O64&gt;=5,'IDPs (Boundary)'!$C$197,"")</f>
        <v/>
      </c>
      <c r="L165" s="108">
        <f t="shared" si="5"/>
        <v>0</v>
      </c>
    </row>
    <row r="166" spans="1:12" ht="31.5" customHeight="1" x14ac:dyDescent="0.4">
      <c r="A166" s="11">
        <v>8</v>
      </c>
      <c r="B166" s="16" t="s">
        <v>66</v>
      </c>
      <c r="C166" s="112" t="s">
        <v>67</v>
      </c>
      <c r="D166" s="53" t="str">
        <f>IF(IDPs!H65&gt;=5,'IDPs (Boundary)'!$C$197,"")</f>
        <v/>
      </c>
      <c r="E166" s="54" t="str">
        <f>IF(IDPs!I65&gt;=5,'IDPs (Boundary)'!$C$197,"")</f>
        <v/>
      </c>
      <c r="F166" s="54" t="str">
        <f>IF(IDPs!J65&gt;=5,'IDPs (Boundary)'!$C$197,"")</f>
        <v/>
      </c>
      <c r="G166" s="54" t="str">
        <f>IF(IDPs!K65&gt;=5,'IDPs (Boundary)'!$C$197,"")</f>
        <v/>
      </c>
      <c r="H166" s="54" t="str">
        <f>IF(IDPs!L65&gt;=5,'IDPs (Boundary)'!$C$197,"")</f>
        <v/>
      </c>
      <c r="I166" s="54" t="str">
        <f>IF(IDPs!M65&gt;=5,'IDPs (Boundary)'!$C$197,"")</f>
        <v/>
      </c>
      <c r="J166" s="54" t="str">
        <f>IF(IDPs!N65&gt;=5,'IDPs (Boundary)'!$C$197,"")</f>
        <v/>
      </c>
      <c r="K166" s="54" t="str">
        <f>IF(IDPs!O65&gt;=5,'IDPs (Boundary)'!$C$197,"")</f>
        <v/>
      </c>
      <c r="L166" s="108">
        <f t="shared" si="5"/>
        <v>0</v>
      </c>
    </row>
    <row r="167" spans="1:12" ht="31.5" customHeight="1" x14ac:dyDescent="0.4">
      <c r="A167" s="11">
        <v>12</v>
      </c>
      <c r="B167" s="16" t="s">
        <v>66</v>
      </c>
      <c r="C167" s="112" t="s">
        <v>68</v>
      </c>
      <c r="D167" s="53" t="str">
        <f>IF(IDPs!H66&gt;=5,'IDPs (Boundary)'!$C$197,"")</f>
        <v/>
      </c>
      <c r="E167" s="54" t="str">
        <f>IF(IDPs!I66&gt;=5,'IDPs (Boundary)'!$C$197,"")</f>
        <v/>
      </c>
      <c r="F167" s="54" t="str">
        <f>IF(IDPs!J66&gt;=5,'IDPs (Boundary)'!$C$197,"")</f>
        <v/>
      </c>
      <c r="G167" s="54" t="str">
        <f>IF(IDPs!K66&gt;=5,'IDPs (Boundary)'!$C$197,"")</f>
        <v/>
      </c>
      <c r="H167" s="54" t="str">
        <f>IF(IDPs!L66&gt;=5,'IDPs (Boundary)'!$C$197,"")</f>
        <v/>
      </c>
      <c r="I167" s="54" t="str">
        <f>IF(IDPs!M66&gt;=5,'IDPs (Boundary)'!$C$197,"")</f>
        <v/>
      </c>
      <c r="J167" s="54" t="str">
        <f>IF(IDPs!N66&gt;=5,'IDPs (Boundary)'!$C$197,"")</f>
        <v/>
      </c>
      <c r="K167" s="54" t="str">
        <f>IF(IDPs!O66&gt;=5,'IDPs (Boundary)'!$C$197,"")</f>
        <v/>
      </c>
      <c r="L167" s="108">
        <f t="shared" si="5"/>
        <v>0</v>
      </c>
    </row>
    <row r="168" spans="1:12" ht="31.5" customHeight="1" x14ac:dyDescent="0.4">
      <c r="A168" s="11">
        <v>13</v>
      </c>
      <c r="B168" s="16" t="s">
        <v>66</v>
      </c>
      <c r="C168" s="112" t="s">
        <v>69</v>
      </c>
      <c r="D168" s="53" t="str">
        <f>IF(IDPs!H67&gt;=5,'IDPs (Boundary)'!$C$197,"")</f>
        <v/>
      </c>
      <c r="E168" s="54" t="str">
        <f>IF(IDPs!I67&gt;=5,'IDPs (Boundary)'!$C$197,"")</f>
        <v/>
      </c>
      <c r="F168" s="54" t="str">
        <f>IF(IDPs!J67&gt;=5,'IDPs (Boundary)'!$C$197,"")</f>
        <v/>
      </c>
      <c r="G168" s="54" t="str">
        <f>IF(IDPs!K67&gt;=5,'IDPs (Boundary)'!$C$197,"")</f>
        <v/>
      </c>
      <c r="H168" s="54" t="str">
        <f>IF(IDPs!L67&gt;=5,'IDPs (Boundary)'!$C$197,"")</f>
        <v/>
      </c>
      <c r="I168" s="54" t="str">
        <f>IF(IDPs!M67&gt;=5,'IDPs (Boundary)'!$C$197,"")</f>
        <v/>
      </c>
      <c r="J168" s="54" t="str">
        <f>IF(IDPs!N67&gt;=5,'IDPs (Boundary)'!$C$197,"")</f>
        <v/>
      </c>
      <c r="K168" s="54" t="str">
        <f>IF(IDPs!O67&gt;=5,'IDPs (Boundary)'!$C$197,"")</f>
        <v/>
      </c>
      <c r="L168" s="108">
        <f t="shared" si="5"/>
        <v>0</v>
      </c>
    </row>
    <row r="169" spans="1:12" ht="31.5" customHeight="1" x14ac:dyDescent="0.4">
      <c r="A169" s="11">
        <v>11</v>
      </c>
      <c r="B169" s="16" t="s">
        <v>66</v>
      </c>
      <c r="C169" s="112" t="s">
        <v>70</v>
      </c>
      <c r="D169" s="53" t="str">
        <f>IF(IDPs!H68&gt;=5,'IDPs (Boundary)'!$C$197,"")</f>
        <v/>
      </c>
      <c r="E169" s="54" t="str">
        <f>IF(IDPs!I68&gt;=5,'IDPs (Boundary)'!$C$197,"")</f>
        <v/>
      </c>
      <c r="F169" s="54" t="str">
        <f>IF(IDPs!J68&gt;=5,'IDPs (Boundary)'!$C$197,"")</f>
        <v/>
      </c>
      <c r="G169" s="54" t="str">
        <f>IF(IDPs!K68&gt;=5,'IDPs (Boundary)'!$C$197,"")</f>
        <v/>
      </c>
      <c r="H169" s="54" t="str">
        <f>IF(IDPs!L68&gt;=5,'IDPs (Boundary)'!$C$197,"")</f>
        <v/>
      </c>
      <c r="I169" s="54" t="str">
        <f>IF(IDPs!M68&gt;=5,'IDPs (Boundary)'!$C$197,"")</f>
        <v/>
      </c>
      <c r="J169" s="54" t="str">
        <f>IF(IDPs!N68&gt;=5,'IDPs (Boundary)'!$C$197,"")</f>
        <v/>
      </c>
      <c r="K169" s="54" t="str">
        <f>IF(IDPs!O68&gt;=5,'IDPs (Boundary)'!$C$197,"")</f>
        <v/>
      </c>
      <c r="L169" s="108">
        <f t="shared" si="5"/>
        <v>0</v>
      </c>
    </row>
    <row r="170" spans="1:12" ht="31.5" customHeight="1" x14ac:dyDescent="0.4">
      <c r="A170" s="11">
        <v>9</v>
      </c>
      <c r="B170" s="16" t="s">
        <v>66</v>
      </c>
      <c r="C170" s="112" t="s">
        <v>71</v>
      </c>
      <c r="D170" s="53" t="str">
        <f>IF(IDPs!H69&gt;=5,'IDPs (Boundary)'!$C$197,"")</f>
        <v/>
      </c>
      <c r="E170" s="54" t="str">
        <f>IF(IDPs!I69&gt;=5,'IDPs (Boundary)'!$C$197,"")</f>
        <v/>
      </c>
      <c r="F170" s="54" t="str">
        <f>IF(IDPs!J69&gt;=5,'IDPs (Boundary)'!$C$197,"")</f>
        <v/>
      </c>
      <c r="G170" s="54" t="str">
        <f>IF(IDPs!K69&gt;=5,'IDPs (Boundary)'!$C$197,"")</f>
        <v/>
      </c>
      <c r="H170" s="54" t="str">
        <f>IF(IDPs!L69&gt;=5,'IDPs (Boundary)'!$C$197,"")</f>
        <v/>
      </c>
      <c r="I170" s="54" t="str">
        <f>IF(IDPs!M69&gt;=5,'IDPs (Boundary)'!$C$197,"")</f>
        <v/>
      </c>
      <c r="J170" s="54" t="str">
        <f>IF(IDPs!N69&gt;=5,'IDPs (Boundary)'!$C$197,"")</f>
        <v/>
      </c>
      <c r="K170" s="54" t="str">
        <f>IF(IDPs!O69&gt;=5,'IDPs (Boundary)'!$C$197,"")</f>
        <v/>
      </c>
      <c r="L170" s="108">
        <f t="shared" si="5"/>
        <v>0</v>
      </c>
    </row>
    <row r="171" spans="1:12" ht="31.5" customHeight="1" x14ac:dyDescent="0.4">
      <c r="A171" s="11">
        <v>169</v>
      </c>
      <c r="B171" s="16" t="s">
        <v>73</v>
      </c>
      <c r="C171" s="112" t="s">
        <v>74</v>
      </c>
      <c r="D171" s="53" t="str">
        <f>IF(IDPs!H71&gt;=5,'IDPs (Boundary)'!$C$197,"")</f>
        <v/>
      </c>
      <c r="E171" s="54" t="str">
        <f>IF(IDPs!I71&gt;=5,'IDPs (Boundary)'!$C$197,"")</f>
        <v/>
      </c>
      <c r="F171" s="54" t="str">
        <f>IF(IDPs!J71&gt;=5,'IDPs (Boundary)'!$C$197,"")</f>
        <v/>
      </c>
      <c r="G171" s="54" t="str">
        <f>IF(IDPs!K71&gt;=5,'IDPs (Boundary)'!$C$197,"")</f>
        <v/>
      </c>
      <c r="H171" s="54" t="str">
        <f>IF(IDPs!L71&gt;=5,'IDPs (Boundary)'!$C$197,"")</f>
        <v/>
      </c>
      <c r="I171" s="54" t="str">
        <f>IF(IDPs!M71&gt;=5,'IDPs (Boundary)'!$C$197,"")</f>
        <v/>
      </c>
      <c r="J171" s="54" t="str">
        <f>IF(IDPs!N71&gt;=5,'IDPs (Boundary)'!$C$197,"")</f>
        <v/>
      </c>
      <c r="K171" s="54" t="str">
        <f>IF(IDPs!O71&gt;=5,'IDPs (Boundary)'!$C$197,"")</f>
        <v/>
      </c>
      <c r="L171" s="108">
        <f t="shared" si="5"/>
        <v>0</v>
      </c>
    </row>
    <row r="172" spans="1:12" x14ac:dyDescent="0.4">
      <c r="A172" s="11">
        <v>119</v>
      </c>
      <c r="B172" s="16" t="s">
        <v>73</v>
      </c>
      <c r="C172" s="112" t="s">
        <v>80</v>
      </c>
      <c r="D172" s="53" t="str">
        <f>IF(IDPs!H77&gt;=5,'IDPs (Boundary)'!$C$197,"")</f>
        <v/>
      </c>
      <c r="E172" s="54" t="str">
        <f>IF(IDPs!I77&gt;=5,'IDPs (Boundary)'!$C$197,"")</f>
        <v/>
      </c>
      <c r="F172" s="54" t="str">
        <f>IF(IDPs!J77&gt;=5,'IDPs (Boundary)'!$C$197,"")</f>
        <v/>
      </c>
      <c r="G172" s="54" t="str">
        <f>IF(IDPs!K77&gt;=5,'IDPs (Boundary)'!$C$197,"")</f>
        <v/>
      </c>
      <c r="H172" s="54" t="str">
        <f>IF(IDPs!L77&gt;=5,'IDPs (Boundary)'!$C$197,"")</f>
        <v/>
      </c>
      <c r="I172" s="54" t="str">
        <f>IF(IDPs!M77&gt;=5,'IDPs (Boundary)'!$C$197,"")</f>
        <v/>
      </c>
      <c r="J172" s="54" t="str">
        <f>IF(IDPs!N77&gt;=5,'IDPs (Boundary)'!$C$197,"")</f>
        <v/>
      </c>
      <c r="K172" s="54" t="str">
        <f>IF(IDPs!O77&gt;=5,'IDPs (Boundary)'!$C$197,"")</f>
        <v/>
      </c>
      <c r="L172" s="108">
        <f t="shared" si="5"/>
        <v>0</v>
      </c>
    </row>
    <row r="173" spans="1:12" x14ac:dyDescent="0.4">
      <c r="A173" s="11"/>
      <c r="B173" s="16" t="s">
        <v>92</v>
      </c>
      <c r="C173" s="112" t="s">
        <v>201</v>
      </c>
      <c r="D173" s="53" t="str">
        <f>IF(IDPs!H90&gt;=5,'IDPs (Boundary)'!$C$197,"")</f>
        <v/>
      </c>
      <c r="E173" s="54" t="str">
        <f>IF(IDPs!I90&gt;=5,'IDPs (Boundary)'!$C$197,"")</f>
        <v/>
      </c>
      <c r="F173" s="54" t="str">
        <f>IF(IDPs!J90&gt;=5,'IDPs (Boundary)'!$C$197,"")</f>
        <v/>
      </c>
      <c r="G173" s="54" t="str">
        <f>IF(IDPs!K90&gt;=5,'IDPs (Boundary)'!$C$197,"")</f>
        <v/>
      </c>
      <c r="H173" s="54" t="str">
        <f>IF(IDPs!L90&gt;=5,'IDPs (Boundary)'!$C$197,"")</f>
        <v/>
      </c>
      <c r="I173" s="54" t="str">
        <f>IF(IDPs!M90&gt;=5,'IDPs (Boundary)'!$C$197,"")</f>
        <v/>
      </c>
      <c r="J173" s="54" t="str">
        <f>IF(IDPs!N90&gt;=5,'IDPs (Boundary)'!$C$197,"")</f>
        <v/>
      </c>
      <c r="K173" s="54" t="str">
        <f>IF(IDPs!O90&gt;=5,'IDPs (Boundary)'!$C$197,"")</f>
        <v/>
      </c>
      <c r="L173" s="108">
        <f t="shared" si="5"/>
        <v>0</v>
      </c>
    </row>
    <row r="174" spans="1:12" x14ac:dyDescent="0.4">
      <c r="A174" s="11"/>
      <c r="B174" s="16" t="s">
        <v>92</v>
      </c>
      <c r="C174" s="112" t="s">
        <v>200</v>
      </c>
      <c r="D174" s="53" t="str">
        <f>IF(IDPs!H92&gt;=5,'IDPs (Boundary)'!$C$197,"")</f>
        <v/>
      </c>
      <c r="E174" s="54" t="str">
        <f>IF(IDPs!I92&gt;=5,'IDPs (Boundary)'!$C$197,"")</f>
        <v/>
      </c>
      <c r="F174" s="54" t="str">
        <f>IF(IDPs!J92&gt;=5,'IDPs (Boundary)'!$C$197,"")</f>
        <v/>
      </c>
      <c r="G174" s="54" t="str">
        <f>IF(IDPs!K92&gt;=5,'IDPs (Boundary)'!$C$197,"")</f>
        <v/>
      </c>
      <c r="H174" s="54" t="str">
        <f>IF(IDPs!L92&gt;=5,'IDPs (Boundary)'!$C$197,"")</f>
        <v/>
      </c>
      <c r="I174" s="54" t="str">
        <f>IF(IDPs!M92&gt;=5,'IDPs (Boundary)'!$C$197,"")</f>
        <v/>
      </c>
      <c r="J174" s="54" t="str">
        <f>IF(IDPs!N92&gt;=5,'IDPs (Boundary)'!$C$197,"")</f>
        <v/>
      </c>
      <c r="K174" s="54" t="str">
        <f>IF(IDPs!O92&gt;=5,'IDPs (Boundary)'!$C$197,"")</f>
        <v/>
      </c>
      <c r="L174" s="108">
        <f t="shared" si="5"/>
        <v>0</v>
      </c>
    </row>
    <row r="175" spans="1:12" ht="31.5" customHeight="1" x14ac:dyDescent="0.4">
      <c r="A175" s="11">
        <v>23</v>
      </c>
      <c r="B175" s="16" t="s">
        <v>92</v>
      </c>
      <c r="C175" s="112" t="s">
        <v>100</v>
      </c>
      <c r="D175" s="53" t="str">
        <f>IF(IDPs!H96&gt;=5,'IDPs (Boundary)'!$C$197,"")</f>
        <v/>
      </c>
      <c r="E175" s="54" t="str">
        <f>IF(IDPs!I96&gt;=5,'IDPs (Boundary)'!$C$197,"")</f>
        <v/>
      </c>
      <c r="F175" s="54" t="str">
        <f>IF(IDPs!J96&gt;=5,'IDPs (Boundary)'!$C$197,"")</f>
        <v/>
      </c>
      <c r="G175" s="54" t="str">
        <f>IF(IDPs!K96&gt;=5,'IDPs (Boundary)'!$C$197,"")</f>
        <v/>
      </c>
      <c r="H175" s="54" t="str">
        <f>IF(IDPs!L96&gt;=5,'IDPs (Boundary)'!$C$197,"")</f>
        <v/>
      </c>
      <c r="I175" s="54" t="str">
        <f>IF(IDPs!M96&gt;=5,'IDPs (Boundary)'!$C$197,"")</f>
        <v/>
      </c>
      <c r="J175" s="54" t="str">
        <f>IF(IDPs!N96&gt;=5,'IDPs (Boundary)'!$C$197,"")</f>
        <v/>
      </c>
      <c r="K175" s="54" t="str">
        <f>IF(IDPs!O96&gt;=5,'IDPs (Boundary)'!$C$197,"")</f>
        <v/>
      </c>
      <c r="L175" s="108">
        <f t="shared" si="5"/>
        <v>0</v>
      </c>
    </row>
    <row r="176" spans="1:12" x14ac:dyDescent="0.4">
      <c r="A176" s="11">
        <v>19</v>
      </c>
      <c r="B176" s="16" t="s">
        <v>102</v>
      </c>
      <c r="C176" s="112" t="s">
        <v>103</v>
      </c>
      <c r="D176" s="53" t="str">
        <f>IF(IDPs!H97&gt;=5,'IDPs (Boundary)'!$C$197,"")</f>
        <v/>
      </c>
      <c r="E176" s="54" t="str">
        <f>IF(IDPs!I97&gt;=5,'IDPs (Boundary)'!$C$197,"")</f>
        <v/>
      </c>
      <c r="F176" s="54" t="str">
        <f>IF(IDPs!J97&gt;=5,'IDPs (Boundary)'!$C$197,"")</f>
        <v/>
      </c>
      <c r="G176" s="54" t="str">
        <f>IF(IDPs!K97&gt;=5,'IDPs (Boundary)'!$C$197,"")</f>
        <v/>
      </c>
      <c r="H176" s="54" t="str">
        <f>IF(IDPs!L97&gt;=5,'IDPs (Boundary)'!$C$197,"")</f>
        <v/>
      </c>
      <c r="I176" s="54" t="str">
        <f>IF(IDPs!M97&gt;=5,'IDPs (Boundary)'!$C$197,"")</f>
        <v/>
      </c>
      <c r="J176" s="54" t="str">
        <f>IF(IDPs!N97&gt;=5,'IDPs (Boundary)'!$C$197,"")</f>
        <v/>
      </c>
      <c r="K176" s="54" t="str">
        <f>IF(IDPs!O97&gt;=5,'IDPs (Boundary)'!$C$197,"")</f>
        <v/>
      </c>
      <c r="L176" s="108">
        <f t="shared" si="5"/>
        <v>0</v>
      </c>
    </row>
    <row r="177" spans="1:12" x14ac:dyDescent="0.4">
      <c r="A177" s="11">
        <v>16</v>
      </c>
      <c r="B177" s="16" t="s">
        <v>102</v>
      </c>
      <c r="C177" s="112" t="s">
        <v>104</v>
      </c>
      <c r="D177" s="53" t="str">
        <f>IF(IDPs!H98&gt;=5,'IDPs (Boundary)'!$C$197,"")</f>
        <v/>
      </c>
      <c r="E177" s="54" t="str">
        <f>IF(IDPs!I98&gt;=5,'IDPs (Boundary)'!$C$197,"")</f>
        <v/>
      </c>
      <c r="F177" s="54" t="str">
        <f>IF(IDPs!J98&gt;=5,'IDPs (Boundary)'!$C$197,"")</f>
        <v/>
      </c>
      <c r="G177" s="54" t="str">
        <f>IF(IDPs!K98&gt;=5,'IDPs (Boundary)'!$C$197,"")</f>
        <v/>
      </c>
      <c r="H177" s="54" t="str">
        <f>IF(IDPs!L98&gt;=5,'IDPs (Boundary)'!$C$197,"")</f>
        <v/>
      </c>
      <c r="I177" s="54" t="str">
        <f>IF(IDPs!M98&gt;=5,'IDPs (Boundary)'!$C$197,"")</f>
        <v/>
      </c>
      <c r="J177" s="54" t="str">
        <f>IF(IDPs!N98&gt;=5,'IDPs (Boundary)'!$C$197,"")</f>
        <v/>
      </c>
      <c r="K177" s="54" t="str">
        <f>IF(IDPs!O98&gt;=5,'IDPs (Boundary)'!$C$197,"")</f>
        <v/>
      </c>
      <c r="L177" s="108">
        <f t="shared" si="5"/>
        <v>0</v>
      </c>
    </row>
    <row r="178" spans="1:12" ht="31.5" customHeight="1" x14ac:dyDescent="0.4">
      <c r="A178" s="11">
        <v>18</v>
      </c>
      <c r="B178" s="16" t="s">
        <v>102</v>
      </c>
      <c r="C178" s="112" t="s">
        <v>105</v>
      </c>
      <c r="D178" s="53" t="str">
        <f>IF(IDPs!H99&gt;=5,'IDPs (Boundary)'!$C$197,"")</f>
        <v/>
      </c>
      <c r="E178" s="54" t="str">
        <f>IF(IDPs!I99&gt;=5,'IDPs (Boundary)'!$C$197,"")</f>
        <v/>
      </c>
      <c r="F178" s="54" t="str">
        <f>IF(IDPs!J99&gt;=5,'IDPs (Boundary)'!$C$197,"")</f>
        <v/>
      </c>
      <c r="G178" s="54" t="str">
        <f>IF(IDPs!K99&gt;=5,'IDPs (Boundary)'!$C$197,"")</f>
        <v/>
      </c>
      <c r="H178" s="54" t="str">
        <f>IF(IDPs!L99&gt;=5,'IDPs (Boundary)'!$C$197,"")</f>
        <v/>
      </c>
      <c r="I178" s="54" t="str">
        <f>IF(IDPs!M99&gt;=5,'IDPs (Boundary)'!$C$197,"")</f>
        <v/>
      </c>
      <c r="J178" s="54" t="str">
        <f>IF(IDPs!N99&gt;=5,'IDPs (Boundary)'!$C$197,"")</f>
        <v/>
      </c>
      <c r="K178" s="54" t="str">
        <f>IF(IDPs!O99&gt;=5,'IDPs (Boundary)'!$C$197,"")</f>
        <v/>
      </c>
      <c r="L178" s="108">
        <f t="shared" si="5"/>
        <v>0</v>
      </c>
    </row>
    <row r="179" spans="1:12" x14ac:dyDescent="0.4">
      <c r="A179" s="11">
        <v>15</v>
      </c>
      <c r="B179" s="16" t="s">
        <v>102</v>
      </c>
      <c r="C179" s="112" t="s">
        <v>106</v>
      </c>
      <c r="D179" s="53" t="str">
        <f>IF(IDPs!H100&gt;=5,'IDPs (Boundary)'!$C$197,"")</f>
        <v/>
      </c>
      <c r="E179" s="54" t="str">
        <f>IF(IDPs!I100&gt;=5,'IDPs (Boundary)'!$C$197,"")</f>
        <v/>
      </c>
      <c r="F179" s="54" t="str">
        <f>IF(IDPs!J100&gt;=5,'IDPs (Boundary)'!$C$197,"")</f>
        <v/>
      </c>
      <c r="G179" s="54" t="str">
        <f>IF(IDPs!K100&gt;=5,'IDPs (Boundary)'!$C$197,"")</f>
        <v/>
      </c>
      <c r="H179" s="54" t="str">
        <f>IF(IDPs!L100&gt;=5,'IDPs (Boundary)'!$C$197,"")</f>
        <v/>
      </c>
      <c r="I179" s="54" t="str">
        <f>IF(IDPs!M100&gt;=5,'IDPs (Boundary)'!$C$197,"")</f>
        <v/>
      </c>
      <c r="J179" s="54" t="str">
        <f>IF(IDPs!N100&gt;=5,'IDPs (Boundary)'!$C$197,"")</f>
        <v/>
      </c>
      <c r="K179" s="54" t="str">
        <f>IF(IDPs!O100&gt;=5,'IDPs (Boundary)'!$C$197,"")</f>
        <v/>
      </c>
      <c r="L179" s="108">
        <f t="shared" si="5"/>
        <v>0</v>
      </c>
    </row>
    <row r="180" spans="1:12" ht="31.5" customHeight="1" x14ac:dyDescent="0.4">
      <c r="A180" s="11">
        <v>17</v>
      </c>
      <c r="B180" s="16" t="s">
        <v>102</v>
      </c>
      <c r="C180" s="112" t="s">
        <v>107</v>
      </c>
      <c r="D180" s="53" t="str">
        <f>IF(IDPs!H101&gt;=5,'IDPs (Boundary)'!$C$197,"")</f>
        <v/>
      </c>
      <c r="E180" s="54" t="str">
        <f>IF(IDPs!I101&gt;=5,'IDPs (Boundary)'!$C$197,"")</f>
        <v/>
      </c>
      <c r="F180" s="54" t="str">
        <f>IF(IDPs!J101&gt;=5,'IDPs (Boundary)'!$C$197,"")</f>
        <v/>
      </c>
      <c r="G180" s="54" t="str">
        <f>IF(IDPs!K101&gt;=5,'IDPs (Boundary)'!$C$197,"")</f>
        <v/>
      </c>
      <c r="H180" s="54" t="str">
        <f>IF(IDPs!L101&gt;=5,'IDPs (Boundary)'!$C$197,"")</f>
        <v/>
      </c>
      <c r="I180" s="54" t="str">
        <f>IF(IDPs!M101&gt;=5,'IDPs (Boundary)'!$C$197,"")</f>
        <v/>
      </c>
      <c r="J180" s="54" t="str">
        <f>IF(IDPs!N101&gt;=5,'IDPs (Boundary)'!$C$197,"")</f>
        <v/>
      </c>
      <c r="K180" s="54" t="str">
        <f>IF(IDPs!O101&gt;=5,'IDPs (Boundary)'!$C$197,"")</f>
        <v/>
      </c>
      <c r="L180" s="108">
        <f t="shared" si="5"/>
        <v>0</v>
      </c>
    </row>
    <row r="181" spans="1:12" x14ac:dyDescent="0.4">
      <c r="A181" s="11">
        <v>14</v>
      </c>
      <c r="B181" s="16" t="s">
        <v>102</v>
      </c>
      <c r="C181" s="112" t="s">
        <v>108</v>
      </c>
      <c r="D181" s="53" t="str">
        <f>IF(IDPs!H102&gt;=5,'IDPs (Boundary)'!$C$197,"")</f>
        <v/>
      </c>
      <c r="E181" s="54" t="str">
        <f>IF(IDPs!I102&gt;=5,'IDPs (Boundary)'!$C$197,"")</f>
        <v/>
      </c>
      <c r="F181" s="54" t="str">
        <f>IF(IDPs!J102&gt;=5,'IDPs (Boundary)'!$C$197,"")</f>
        <v/>
      </c>
      <c r="G181" s="54" t="str">
        <f>IF(IDPs!K102&gt;=5,'IDPs (Boundary)'!$C$197,"")</f>
        <v/>
      </c>
      <c r="H181" s="54" t="str">
        <f>IF(IDPs!L102&gt;=5,'IDPs (Boundary)'!$C$197,"")</f>
        <v/>
      </c>
      <c r="I181" s="54" t="str">
        <f>IF(IDPs!M102&gt;=5,'IDPs (Boundary)'!$C$197,"")</f>
        <v/>
      </c>
      <c r="J181" s="54" t="str">
        <f>IF(IDPs!N102&gt;=5,'IDPs (Boundary)'!$C$197,"")</f>
        <v/>
      </c>
      <c r="K181" s="54" t="str">
        <f>IF(IDPs!O102&gt;=5,'IDPs (Boundary)'!$C$197,"")</f>
        <v/>
      </c>
      <c r="L181" s="108">
        <f t="shared" si="5"/>
        <v>0</v>
      </c>
    </row>
    <row r="182" spans="1:12" ht="31.5" customHeight="1" x14ac:dyDescent="0.4">
      <c r="A182" s="11">
        <v>20</v>
      </c>
      <c r="B182" s="16" t="s">
        <v>102</v>
      </c>
      <c r="C182" s="112" t="s">
        <v>109</v>
      </c>
      <c r="D182" s="53" t="str">
        <f>IF(IDPs!H103&gt;=5,'IDPs (Boundary)'!$C$197,"")</f>
        <v/>
      </c>
      <c r="E182" s="54" t="str">
        <f>IF(IDPs!I103&gt;=5,'IDPs (Boundary)'!$C$197,"")</f>
        <v/>
      </c>
      <c r="F182" s="54" t="str">
        <f>IF(IDPs!J103&gt;=5,'IDPs (Boundary)'!$C$197,"")</f>
        <v/>
      </c>
      <c r="G182" s="54" t="str">
        <f>IF(IDPs!K103&gt;=5,'IDPs (Boundary)'!$C$197,"")</f>
        <v/>
      </c>
      <c r="H182" s="54" t="str">
        <f>IF(IDPs!L103&gt;=5,'IDPs (Boundary)'!$C$197,"")</f>
        <v/>
      </c>
      <c r="I182" s="54" t="str">
        <f>IF(IDPs!M103&gt;=5,'IDPs (Boundary)'!$C$197,"")</f>
        <v/>
      </c>
      <c r="J182" s="54" t="str">
        <f>IF(IDPs!N103&gt;=5,'IDPs (Boundary)'!$C$197,"")</f>
        <v/>
      </c>
      <c r="K182" s="54" t="str">
        <f>IF(IDPs!O103&gt;=5,'IDPs (Boundary)'!$C$197,"")</f>
        <v/>
      </c>
      <c r="L182" s="108">
        <f t="shared" si="5"/>
        <v>0</v>
      </c>
    </row>
    <row r="183" spans="1:12" ht="31.5" customHeight="1" x14ac:dyDescent="0.4">
      <c r="A183" s="11">
        <v>68</v>
      </c>
      <c r="B183" s="16" t="s">
        <v>110</v>
      </c>
      <c r="C183" s="112" t="s">
        <v>119</v>
      </c>
      <c r="D183" s="53" t="str">
        <f>IF(IDPs!H112&gt;=5,'IDPs (Boundary)'!$C$197,"")</f>
        <v/>
      </c>
      <c r="E183" s="54" t="str">
        <f>IF(IDPs!I112&gt;=5,'IDPs (Boundary)'!$C$197,"")</f>
        <v/>
      </c>
      <c r="F183" s="54" t="str">
        <f>IF(IDPs!J112&gt;=5,'IDPs (Boundary)'!$C$197,"")</f>
        <v/>
      </c>
      <c r="G183" s="54" t="str">
        <f>IF(IDPs!K112&gt;=5,'IDPs (Boundary)'!$C$197,"")</f>
        <v/>
      </c>
      <c r="H183" s="54" t="str">
        <f>IF(IDPs!L112&gt;=5,'IDPs (Boundary)'!$C$197,"")</f>
        <v/>
      </c>
      <c r="I183" s="54" t="str">
        <f>IF(IDPs!M112&gt;=5,'IDPs (Boundary)'!$C$197,"")</f>
        <v/>
      </c>
      <c r="J183" s="54" t="str">
        <f>IF(IDPs!N112&gt;=5,'IDPs (Boundary)'!$C$197,"")</f>
        <v/>
      </c>
      <c r="K183" s="54" t="str">
        <f>IF(IDPs!O112&gt;=5,'IDPs (Boundary)'!$C$197,"")</f>
        <v/>
      </c>
      <c r="L183" s="108">
        <f t="shared" si="5"/>
        <v>0</v>
      </c>
    </row>
    <row r="184" spans="1:12" x14ac:dyDescent="0.4">
      <c r="A184" s="11">
        <v>143</v>
      </c>
      <c r="B184" s="16" t="s">
        <v>128</v>
      </c>
      <c r="C184" s="112" t="s">
        <v>132</v>
      </c>
      <c r="D184" s="53" t="str">
        <f>IF(IDPs!H125&gt;=5,'IDPs (Boundary)'!$C$197,"")</f>
        <v/>
      </c>
      <c r="E184" s="54" t="str">
        <f>IF(IDPs!I125&gt;=5,'IDPs (Boundary)'!$C$197,"")</f>
        <v/>
      </c>
      <c r="F184" s="54" t="str">
        <f>IF(IDPs!J125&gt;=5,'IDPs (Boundary)'!$C$197,"")</f>
        <v/>
      </c>
      <c r="G184" s="54" t="str">
        <f>IF(IDPs!K125&gt;=5,'IDPs (Boundary)'!$C$197,"")</f>
        <v/>
      </c>
      <c r="H184" s="54" t="str">
        <f>IF(IDPs!L125&gt;=5,'IDPs (Boundary)'!$C$197,"")</f>
        <v/>
      </c>
      <c r="I184" s="54" t="str">
        <f>IF(IDPs!M125&gt;=5,'IDPs (Boundary)'!$C$197,"")</f>
        <v/>
      </c>
      <c r="J184" s="54" t="str">
        <f>IF(IDPs!N125&gt;=5,'IDPs (Boundary)'!$C$197,"")</f>
        <v/>
      </c>
      <c r="K184" s="54" t="str">
        <f>IF(IDPs!O125&gt;=5,'IDPs (Boundary)'!$C$197,"")</f>
        <v/>
      </c>
      <c r="L184" s="108">
        <f t="shared" si="5"/>
        <v>0</v>
      </c>
    </row>
    <row r="185" spans="1:12" ht="31.5" customHeight="1" x14ac:dyDescent="0.4">
      <c r="A185" s="11">
        <v>158</v>
      </c>
      <c r="B185" s="16" t="s">
        <v>128</v>
      </c>
      <c r="C185" s="112" t="s">
        <v>146</v>
      </c>
      <c r="D185" s="53" t="str">
        <f>IF(IDPs!H140&gt;=5,'IDPs (Boundary)'!$C$197,"")</f>
        <v/>
      </c>
      <c r="E185" s="54" t="str">
        <f>IF(IDPs!I140&gt;=5,'IDPs (Boundary)'!$C$197,"")</f>
        <v/>
      </c>
      <c r="F185" s="54" t="str">
        <f>IF(IDPs!J140&gt;=5,'IDPs (Boundary)'!$C$197,"")</f>
        <v/>
      </c>
      <c r="G185" s="54" t="str">
        <f>IF(IDPs!K140&gt;=5,'IDPs (Boundary)'!$C$197,"")</f>
        <v/>
      </c>
      <c r="H185" s="54" t="str">
        <f>IF(IDPs!L140&gt;=5,'IDPs (Boundary)'!$C$197,"")</f>
        <v/>
      </c>
      <c r="I185" s="54" t="str">
        <f>IF(IDPs!M140&gt;=5,'IDPs (Boundary)'!$C$197,"")</f>
        <v/>
      </c>
      <c r="J185" s="54" t="str">
        <f>IF(IDPs!N140&gt;=5,'IDPs (Boundary)'!$C$197,"")</f>
        <v/>
      </c>
      <c r="K185" s="54" t="str">
        <f>IF(IDPs!O140&gt;=5,'IDPs (Boundary)'!$C$197,"")</f>
        <v/>
      </c>
      <c r="L185" s="108">
        <f t="shared" si="5"/>
        <v>0</v>
      </c>
    </row>
    <row r="186" spans="1:12" ht="31.5" customHeight="1" x14ac:dyDescent="0.4">
      <c r="A186" s="11"/>
      <c r="B186" s="16" t="s">
        <v>152</v>
      </c>
      <c r="C186" s="112" t="s">
        <v>194</v>
      </c>
      <c r="D186" s="53" t="str">
        <f>IF(IDPs!H153&gt;=5,'IDPs (Boundary)'!$C$197,"")</f>
        <v/>
      </c>
      <c r="E186" s="54" t="str">
        <f>IF(IDPs!I153&gt;=5,'IDPs (Boundary)'!$C$197,"")</f>
        <v/>
      </c>
      <c r="F186" s="54" t="str">
        <f>IF(IDPs!J153&gt;=5,'IDPs (Boundary)'!$C$197,"")</f>
        <v/>
      </c>
      <c r="G186" s="54" t="str">
        <f>IF(IDPs!K153&gt;=5,'IDPs (Boundary)'!$C$197,"")</f>
        <v/>
      </c>
      <c r="H186" s="54" t="str">
        <f>IF(IDPs!L153&gt;=5,'IDPs (Boundary)'!$C$197,"")</f>
        <v/>
      </c>
      <c r="I186" s="54" t="str">
        <f>IF(IDPs!M153&gt;=5,'IDPs (Boundary)'!$C$197,"")</f>
        <v/>
      </c>
      <c r="J186" s="54" t="str">
        <f>IF(IDPs!N153&gt;=5,'IDPs (Boundary)'!$C$197,"")</f>
        <v/>
      </c>
      <c r="K186" s="54" t="str">
        <f>IF(IDPs!O153&gt;=5,'IDPs (Boundary)'!$C$197,"")</f>
        <v/>
      </c>
      <c r="L186" s="108">
        <f t="shared" si="5"/>
        <v>0</v>
      </c>
    </row>
    <row r="187" spans="1:12" ht="31.5" customHeight="1" x14ac:dyDescent="0.4">
      <c r="A187" s="11">
        <v>103</v>
      </c>
      <c r="B187" s="16" t="s">
        <v>152</v>
      </c>
      <c r="C187" s="112" t="s">
        <v>160</v>
      </c>
      <c r="D187" s="53" t="str">
        <f>IF(IDPs!H154&gt;=5,'IDPs (Boundary)'!$C$197,"")</f>
        <v/>
      </c>
      <c r="E187" s="54" t="str">
        <f>IF(IDPs!I154&gt;=5,'IDPs (Boundary)'!$C$197,"")</f>
        <v/>
      </c>
      <c r="F187" s="54" t="str">
        <f>IF(IDPs!J154&gt;=5,'IDPs (Boundary)'!$C$197,"")</f>
        <v/>
      </c>
      <c r="G187" s="54" t="str">
        <f>IF(IDPs!K154&gt;=5,'IDPs (Boundary)'!$C$197,"")</f>
        <v/>
      </c>
      <c r="H187" s="54" t="str">
        <f>IF(IDPs!L154&gt;=5,'IDPs (Boundary)'!$C$197,"")</f>
        <v/>
      </c>
      <c r="I187" s="54" t="str">
        <f>IF(IDPs!M154&gt;=5,'IDPs (Boundary)'!$C$197,"")</f>
        <v/>
      </c>
      <c r="J187" s="54" t="str">
        <f>IF(IDPs!N154&gt;=5,'IDPs (Boundary)'!$C$197,"")</f>
        <v/>
      </c>
      <c r="K187" s="54" t="str">
        <f>IF(IDPs!O154&gt;=5,'IDPs (Boundary)'!$C$197,"")</f>
        <v/>
      </c>
      <c r="L187" s="108">
        <f t="shared" si="5"/>
        <v>0</v>
      </c>
    </row>
    <row r="188" spans="1:12" ht="31.5" customHeight="1" x14ac:dyDescent="0.4">
      <c r="A188" s="11">
        <v>97</v>
      </c>
      <c r="B188" s="16" t="s">
        <v>152</v>
      </c>
      <c r="C188" s="112" t="s">
        <v>166</v>
      </c>
      <c r="D188" s="53" t="str">
        <f>IF(IDPs!H159&gt;=5,'IDPs (Boundary)'!$C$197,"")</f>
        <v/>
      </c>
      <c r="E188" s="54" t="str">
        <f>IF(IDPs!I159&gt;=5,'IDPs (Boundary)'!$C$197,"")</f>
        <v/>
      </c>
      <c r="F188" s="54" t="str">
        <f>IF(IDPs!J159&gt;=5,'IDPs (Boundary)'!$C$197,"")</f>
        <v/>
      </c>
      <c r="G188" s="54" t="str">
        <f>IF(IDPs!K159&gt;=5,'IDPs (Boundary)'!$C$197,"")</f>
        <v/>
      </c>
      <c r="H188" s="54" t="str">
        <f>IF(IDPs!L159&gt;=5,'IDPs (Boundary)'!$C$197,"")</f>
        <v/>
      </c>
      <c r="I188" s="54" t="str">
        <f>IF(IDPs!M159&gt;=5,'IDPs (Boundary)'!$C$197,"")</f>
        <v/>
      </c>
      <c r="J188" s="54" t="str">
        <f>IF(IDPs!N159&gt;=5,'IDPs (Boundary)'!$C$197,"")</f>
        <v/>
      </c>
      <c r="K188" s="54" t="str">
        <f>IF(IDPs!O159&gt;=5,'IDPs (Boundary)'!$C$197,"")</f>
        <v/>
      </c>
      <c r="L188" s="108">
        <f t="shared" si="5"/>
        <v>0</v>
      </c>
    </row>
    <row r="189" spans="1:12" ht="31.5" customHeight="1" x14ac:dyDescent="0.4">
      <c r="A189" s="11">
        <v>87</v>
      </c>
      <c r="B189" s="16" t="s">
        <v>192</v>
      </c>
      <c r="C189" s="112" t="s">
        <v>203</v>
      </c>
      <c r="D189" s="53" t="str">
        <f>IF(IDPs!H173&gt;=5,'IDPs (Boundary)'!$C$197,"")</f>
        <v/>
      </c>
      <c r="E189" s="54" t="str">
        <f>IF(IDPs!I173&gt;=5,'IDPs (Boundary)'!$C$197,"")</f>
        <v/>
      </c>
      <c r="F189" s="54" t="str">
        <f>IF(IDPs!J173&gt;=5,'IDPs (Boundary)'!$C$197,"")</f>
        <v/>
      </c>
      <c r="G189" s="54" t="str">
        <f>IF(IDPs!K173&gt;=5,'IDPs (Boundary)'!$C$197,"")</f>
        <v/>
      </c>
      <c r="H189" s="54" t="str">
        <f>IF(IDPs!L173&gt;=5,'IDPs (Boundary)'!$C$197,"")</f>
        <v/>
      </c>
      <c r="I189" s="54" t="str">
        <f>IF(IDPs!M173&gt;=5,'IDPs (Boundary)'!$C$197,"")</f>
        <v/>
      </c>
      <c r="J189" s="54" t="str">
        <f>IF(IDPs!N173&gt;=5,'IDPs (Boundary)'!$C$197,"")</f>
        <v/>
      </c>
      <c r="K189" s="54" t="str">
        <f>IF(IDPs!O173&gt;=5,'IDPs (Boundary)'!$C$197,"")</f>
        <v/>
      </c>
      <c r="L189" s="108">
        <f t="shared" si="5"/>
        <v>0</v>
      </c>
    </row>
    <row r="190" spans="1:12" ht="31.5" customHeight="1" x14ac:dyDescent="0.4">
      <c r="A190" s="11"/>
      <c r="B190" s="16" t="s">
        <v>192</v>
      </c>
      <c r="C190" s="112" t="s">
        <v>205</v>
      </c>
      <c r="D190" s="53" t="str">
        <f>IF(IDPs!H178&gt;=5,'IDPs (Boundary)'!$C$197,"")</f>
        <v/>
      </c>
      <c r="E190" s="54" t="str">
        <f>IF(IDPs!I178&gt;=5,'IDPs (Boundary)'!$C$197,"")</f>
        <v/>
      </c>
      <c r="F190" s="54" t="str">
        <f>IF(IDPs!J178&gt;=5,'IDPs (Boundary)'!$C$197,"")</f>
        <v/>
      </c>
      <c r="G190" s="54" t="str">
        <f>IF(IDPs!K178&gt;=5,'IDPs (Boundary)'!$C$197,"")</f>
        <v/>
      </c>
      <c r="H190" s="54" t="str">
        <f>IF(IDPs!L178&gt;=5,'IDPs (Boundary)'!$C$197,"")</f>
        <v/>
      </c>
      <c r="I190" s="54" t="str">
        <f>IF(IDPs!M178&gt;=5,'IDPs (Boundary)'!$C$197,"")</f>
        <v/>
      </c>
      <c r="J190" s="54" t="str">
        <f>IF(IDPs!N178&gt;=5,'IDPs (Boundary)'!$C$197,"")</f>
        <v/>
      </c>
      <c r="K190" s="54" t="str">
        <f>IF(IDPs!O178&gt;=5,'IDPs (Boundary)'!$C$197,"")</f>
        <v/>
      </c>
      <c r="L190" s="108">
        <f t="shared" si="5"/>
        <v>0</v>
      </c>
    </row>
    <row r="191" spans="1:12" x14ac:dyDescent="0.4">
      <c r="A191" s="11">
        <v>102</v>
      </c>
      <c r="B191" s="16" t="s">
        <v>192</v>
      </c>
      <c r="C191" s="112" t="s">
        <v>164</v>
      </c>
      <c r="D191" s="53" t="str">
        <f>IF(IDPs!H184&gt;=5,'IDPs (Boundary)'!$C$197,"")</f>
        <v/>
      </c>
      <c r="E191" s="54" t="str">
        <f>IF(IDPs!I184&gt;=5,'IDPs (Boundary)'!$C$197,"")</f>
        <v/>
      </c>
      <c r="F191" s="54" t="str">
        <f>IF(IDPs!J184&gt;=5,'IDPs (Boundary)'!$C$197,"")</f>
        <v/>
      </c>
      <c r="G191" s="54" t="str">
        <f>IF(IDPs!K184&gt;=5,'IDPs (Boundary)'!$C$197,"")</f>
        <v/>
      </c>
      <c r="H191" s="54" t="str">
        <f>IF(IDPs!L184&gt;=5,'IDPs (Boundary)'!$C$197,"")</f>
        <v/>
      </c>
      <c r="I191" s="54" t="str">
        <f>IF(IDPs!M184&gt;=5,'IDPs (Boundary)'!$C$197,"")</f>
        <v/>
      </c>
      <c r="J191" s="54" t="str">
        <f>IF(IDPs!N184&gt;=5,'IDPs (Boundary)'!$C$197,"")</f>
        <v/>
      </c>
      <c r="K191" s="54" t="str">
        <f>IF(IDPs!O184&gt;=5,'IDPs (Boundary)'!$C$197,"")</f>
        <v/>
      </c>
      <c r="L191" s="108">
        <f t="shared" si="5"/>
        <v>0</v>
      </c>
    </row>
    <row r="192" spans="1:12" x14ac:dyDescent="0.4">
      <c r="A192" s="11">
        <v>48</v>
      </c>
      <c r="B192" s="16" t="s">
        <v>178</v>
      </c>
      <c r="C192" s="112" t="s">
        <v>184</v>
      </c>
      <c r="D192" s="53" t="str">
        <f>IF(IDPs!H192&gt;=5,'IDPs (Boundary)'!$C$197,"")</f>
        <v/>
      </c>
      <c r="E192" s="54" t="str">
        <f>IF(IDPs!I192&gt;=5,'IDPs (Boundary)'!$C$197,"")</f>
        <v/>
      </c>
      <c r="F192" s="54" t="str">
        <f>IF(IDPs!J192&gt;=5,'IDPs (Boundary)'!$C$197,"")</f>
        <v/>
      </c>
      <c r="G192" s="54" t="str">
        <f>IF(IDPs!K192&gt;=5,'IDPs (Boundary)'!$C$197,"")</f>
        <v/>
      </c>
      <c r="H192" s="54" t="str">
        <f>IF(IDPs!L192&gt;=5,'IDPs (Boundary)'!$C$197,"")</f>
        <v/>
      </c>
      <c r="I192" s="54" t="str">
        <f>IF(IDPs!M192&gt;=5,'IDPs (Boundary)'!$C$197,"")</f>
        <v/>
      </c>
      <c r="J192" s="54" t="str">
        <f>IF(IDPs!N192&gt;=5,'IDPs (Boundary)'!$C$197,"")</f>
        <v/>
      </c>
      <c r="K192" s="54" t="str">
        <f>IF(IDPs!O192&gt;=5,'IDPs (Boundary)'!$C$197,"")</f>
        <v/>
      </c>
      <c r="L192" s="108">
        <f t="shared" si="5"/>
        <v>0</v>
      </c>
    </row>
    <row r="193" spans="1:12" x14ac:dyDescent="0.4">
      <c r="A193" s="11">
        <v>45</v>
      </c>
      <c r="B193" s="16" t="s">
        <v>178</v>
      </c>
      <c r="C193" s="112" t="s">
        <v>185</v>
      </c>
      <c r="D193" s="53" t="str">
        <f>IF(IDPs!H193&gt;=5,'IDPs (Boundary)'!$C$197,"")</f>
        <v/>
      </c>
      <c r="E193" s="54" t="str">
        <f>IF(IDPs!I193&gt;=5,'IDPs (Boundary)'!$C$197,"")</f>
        <v/>
      </c>
      <c r="F193" s="54" t="str">
        <f>IF(IDPs!J193&gt;=5,'IDPs (Boundary)'!$C$197,"")</f>
        <v/>
      </c>
      <c r="G193" s="54" t="str">
        <f>IF(IDPs!K193&gt;=5,'IDPs (Boundary)'!$C$197,"")</f>
        <v/>
      </c>
      <c r="H193" s="54" t="str">
        <f>IF(IDPs!L193&gt;=5,'IDPs (Boundary)'!$C$197,"")</f>
        <v/>
      </c>
      <c r="I193" s="54" t="str">
        <f>IF(IDPs!M193&gt;=5,'IDPs (Boundary)'!$C$197,"")</f>
        <v/>
      </c>
      <c r="J193" s="54" t="str">
        <f>IF(IDPs!N193&gt;=5,'IDPs (Boundary)'!$C$197,"")</f>
        <v/>
      </c>
      <c r="K193" s="54" t="str">
        <f>IF(IDPs!O193&gt;=5,'IDPs (Boundary)'!$C$197,"")</f>
        <v/>
      </c>
      <c r="L193" s="108">
        <f t="shared" si="5"/>
        <v>0</v>
      </c>
    </row>
    <row r="197" spans="1:12" x14ac:dyDescent="0.5">
      <c r="C197" s="104" t="s">
        <v>243</v>
      </c>
    </row>
  </sheetData>
  <autoFilter ref="A2:L193" xr:uid="{00000000-0009-0000-0000-000002000000}">
    <sortState xmlns:xlrd2="http://schemas.microsoft.com/office/spreadsheetml/2017/richdata2" ref="A3:L193">
      <sortCondition descending="1" ref="L3:L193"/>
    </sortState>
  </autoFilter>
  <mergeCells count="2">
    <mergeCell ref="B1:C1"/>
    <mergeCell ref="D1:K1"/>
  </mergeCells>
  <conditionalFormatting sqref="D3:K193">
    <cfRule type="colorScale" priority="1266">
      <colorScale>
        <cfvo type="min"/>
        <cfvo type="percentile" val="50"/>
        <cfvo type="max"/>
        <color rgb="FF00B050"/>
        <color rgb="FFFFC000"/>
        <color rgb="FFFF0000"/>
      </colorScale>
    </cfRule>
  </conditionalFormatting>
  <conditionalFormatting sqref="D3:K193">
    <cfRule type="colorScale" priority="1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">
    <cfRule type="cellIs" dxfId="24" priority="2" operator="equal">
      <formula>5</formula>
    </cfRule>
    <cfRule type="cellIs" dxfId="23" priority="3" operator="equal">
      <formula>4</formula>
    </cfRule>
    <cfRule type="cellIs" dxfId="22" priority="4" operator="equal">
      <formula>3</formula>
    </cfRule>
    <cfRule type="cellIs" dxfId="21" priority="5" operator="equal">
      <formula>2</formula>
    </cfRule>
    <cfRule type="cellIs" dxfId="20" priority="6" operator="equal">
      <formula>1</formula>
    </cfRule>
  </conditionalFormatting>
  <conditionalFormatting sqref="C19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H195"/>
  <sheetViews>
    <sheetView topLeftCell="B1" zoomScale="40" zoomScaleNormal="40" workbookViewId="0">
      <selection activeCell="Q129" sqref="Q129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5" width="25.7109375" style="9" customWidth="1"/>
    <col min="6" max="6" width="25.7109375" style="8" customWidth="1"/>
    <col min="7" max="7" width="25.7109375" style="7" customWidth="1"/>
    <col min="8" max="8" width="17" style="7" customWidth="1"/>
    <col min="9" max="16384" width="9.140625" style="7"/>
  </cols>
  <sheetData>
    <row r="1" spans="1:8" ht="47.25" thickBot="1" x14ac:dyDescent="0.45">
      <c r="A1" s="6"/>
      <c r="B1" s="131" t="s">
        <v>238</v>
      </c>
      <c r="C1" s="131"/>
      <c r="D1" s="26"/>
      <c r="E1" s="26"/>
      <c r="F1" s="25"/>
      <c r="G1" s="6"/>
      <c r="H1" s="47"/>
    </row>
    <row r="2" spans="1:8" s="44" customFormat="1" ht="376.5" x14ac:dyDescent="0.25">
      <c r="A2" s="13" t="s">
        <v>0</v>
      </c>
      <c r="B2" s="64" t="s">
        <v>1</v>
      </c>
      <c r="C2" s="64" t="s">
        <v>2</v>
      </c>
      <c r="D2" s="65" t="s">
        <v>220</v>
      </c>
      <c r="E2" s="65" t="s">
        <v>221</v>
      </c>
      <c r="F2" s="65" t="s">
        <v>222</v>
      </c>
      <c r="G2" s="96" t="s">
        <v>232</v>
      </c>
      <c r="H2" s="97" t="s">
        <v>210</v>
      </c>
    </row>
    <row r="3" spans="1:8" ht="31.5" customHeight="1" x14ac:dyDescent="0.4">
      <c r="A3" s="10">
        <v>101</v>
      </c>
      <c r="B3" s="66" t="s">
        <v>3</v>
      </c>
      <c r="C3" s="67" t="s">
        <v>3</v>
      </c>
      <c r="D3" s="68"/>
      <c r="E3" s="68">
        <v>8929</v>
      </c>
      <c r="F3" s="68">
        <v>1090</v>
      </c>
      <c r="G3" s="42">
        <v>10019</v>
      </c>
      <c r="H3" s="28">
        <v>5</v>
      </c>
    </row>
    <row r="4" spans="1:8" x14ac:dyDescent="0.4">
      <c r="A4" s="11">
        <v>34</v>
      </c>
      <c r="B4" s="67" t="s">
        <v>4</v>
      </c>
      <c r="C4" s="67" t="s">
        <v>5</v>
      </c>
      <c r="D4" s="68"/>
      <c r="E4" s="68"/>
      <c r="F4" s="68"/>
      <c r="G4" s="42"/>
      <c r="H4" s="28"/>
    </row>
    <row r="5" spans="1:8" x14ac:dyDescent="0.4">
      <c r="A5" s="11">
        <v>35</v>
      </c>
      <c r="B5" s="67" t="s">
        <v>4</v>
      </c>
      <c r="C5" s="67" t="s">
        <v>6</v>
      </c>
      <c r="D5" s="68"/>
      <c r="E5" s="68"/>
      <c r="F5" s="68"/>
      <c r="G5" s="42"/>
      <c r="H5" s="28"/>
    </row>
    <row r="6" spans="1:8" ht="31.5" customHeight="1" x14ac:dyDescent="0.4">
      <c r="A6" s="11">
        <v>36</v>
      </c>
      <c r="B6" s="67" t="s">
        <v>4</v>
      </c>
      <c r="C6" s="67" t="s">
        <v>7</v>
      </c>
      <c r="D6" s="68"/>
      <c r="E6" s="68"/>
      <c r="F6" s="68"/>
      <c r="G6" s="42"/>
      <c r="H6" s="28"/>
    </row>
    <row r="7" spans="1:8" ht="31.5" customHeight="1" x14ac:dyDescent="0.4">
      <c r="A7" s="11">
        <v>31</v>
      </c>
      <c r="B7" s="67" t="s">
        <v>4</v>
      </c>
      <c r="C7" s="67" t="s">
        <v>8</v>
      </c>
      <c r="D7" s="68"/>
      <c r="E7" s="68"/>
      <c r="F7" s="68"/>
      <c r="G7" s="42"/>
      <c r="H7" s="28"/>
    </row>
    <row r="8" spans="1:8" ht="31.5" customHeight="1" x14ac:dyDescent="0.4">
      <c r="A8" s="11">
        <v>30</v>
      </c>
      <c r="B8" s="67" t="s">
        <v>4</v>
      </c>
      <c r="C8" s="67" t="s">
        <v>9</v>
      </c>
      <c r="D8" s="68">
        <v>5</v>
      </c>
      <c r="E8" s="68"/>
      <c r="F8" s="68"/>
      <c r="G8" s="42">
        <v>5</v>
      </c>
      <c r="H8" s="28">
        <v>2</v>
      </c>
    </row>
    <row r="9" spans="1:8" ht="31.5" customHeight="1" x14ac:dyDescent="0.4">
      <c r="A9" s="11">
        <v>33</v>
      </c>
      <c r="B9" s="67" t="s">
        <v>4</v>
      </c>
      <c r="C9" s="67" t="s">
        <v>10</v>
      </c>
      <c r="D9" s="68"/>
      <c r="E9" s="68"/>
      <c r="F9" s="68"/>
      <c r="G9" s="42"/>
      <c r="H9" s="28"/>
    </row>
    <row r="10" spans="1:8" ht="31.5" customHeight="1" x14ac:dyDescent="0.4">
      <c r="A10" s="11">
        <v>32</v>
      </c>
      <c r="B10" s="67" t="s">
        <v>4</v>
      </c>
      <c r="C10" s="67" t="s">
        <v>11</v>
      </c>
      <c r="D10" s="68">
        <v>884</v>
      </c>
      <c r="E10" s="68"/>
      <c r="F10" s="68"/>
      <c r="G10" s="42">
        <v>884</v>
      </c>
      <c r="H10" s="28">
        <v>1</v>
      </c>
    </row>
    <row r="11" spans="1:8" ht="32.25" customHeight="1" x14ac:dyDescent="0.4">
      <c r="A11" s="11">
        <v>108</v>
      </c>
      <c r="B11" s="67" t="s">
        <v>12</v>
      </c>
      <c r="C11" s="67" t="s">
        <v>13</v>
      </c>
      <c r="D11" s="68"/>
      <c r="E11" s="68">
        <v>1810</v>
      </c>
      <c r="F11" s="68">
        <v>940</v>
      </c>
      <c r="G11" s="42">
        <v>2750</v>
      </c>
      <c r="H11" s="28">
        <v>4</v>
      </c>
    </row>
    <row r="12" spans="1:8" x14ac:dyDescent="0.4">
      <c r="A12" s="11">
        <v>104</v>
      </c>
      <c r="B12" s="67" t="s">
        <v>12</v>
      </c>
      <c r="C12" s="67" t="s">
        <v>14</v>
      </c>
      <c r="D12" s="68"/>
      <c r="E12" s="68"/>
      <c r="F12" s="68"/>
      <c r="G12" s="42">
        <v>0</v>
      </c>
      <c r="H12" s="28"/>
    </row>
    <row r="13" spans="1:8" x14ac:dyDescent="0.4">
      <c r="A13" s="11">
        <v>105</v>
      </c>
      <c r="B13" s="67" t="s">
        <v>12</v>
      </c>
      <c r="C13" s="67" t="s">
        <v>15</v>
      </c>
      <c r="D13" s="68"/>
      <c r="E13" s="68">
        <v>1595</v>
      </c>
      <c r="F13" s="68">
        <v>2614</v>
      </c>
      <c r="G13" s="42">
        <v>4209</v>
      </c>
      <c r="H13" s="28">
        <v>4</v>
      </c>
    </row>
    <row r="14" spans="1:8" x14ac:dyDescent="0.4">
      <c r="A14" s="11">
        <v>106</v>
      </c>
      <c r="B14" s="67" t="s">
        <v>12</v>
      </c>
      <c r="C14" s="67" t="s">
        <v>16</v>
      </c>
      <c r="D14" s="68"/>
      <c r="E14" s="68"/>
      <c r="F14" s="68"/>
      <c r="G14" s="42">
        <v>0</v>
      </c>
      <c r="H14" s="28"/>
    </row>
    <row r="15" spans="1:8" x14ac:dyDescent="0.4">
      <c r="A15" s="11">
        <v>107</v>
      </c>
      <c r="B15" s="67" t="s">
        <v>12</v>
      </c>
      <c r="C15" s="67" t="s">
        <v>17</v>
      </c>
      <c r="D15" s="68"/>
      <c r="E15" s="68">
        <v>256</v>
      </c>
      <c r="F15" s="68">
        <v>445</v>
      </c>
      <c r="G15" s="42">
        <v>701</v>
      </c>
      <c r="H15" s="28">
        <v>4</v>
      </c>
    </row>
    <row r="16" spans="1:8" x14ac:dyDescent="0.4">
      <c r="A16" s="11">
        <v>109</v>
      </c>
      <c r="B16" s="67" t="s">
        <v>12</v>
      </c>
      <c r="C16" s="67" t="s">
        <v>18</v>
      </c>
      <c r="D16" s="68"/>
      <c r="E16" s="68"/>
      <c r="F16" s="68"/>
      <c r="G16" s="42">
        <v>0</v>
      </c>
      <c r="H16" s="28"/>
    </row>
    <row r="17" spans="1:8" ht="31.5" customHeight="1" x14ac:dyDescent="0.4">
      <c r="A17" s="11">
        <v>110</v>
      </c>
      <c r="B17" s="67" t="s">
        <v>19</v>
      </c>
      <c r="C17" s="67" t="s">
        <v>20</v>
      </c>
      <c r="D17" s="68">
        <v>8454</v>
      </c>
      <c r="E17" s="68"/>
      <c r="F17" s="68"/>
      <c r="G17" s="42">
        <v>8454</v>
      </c>
      <c r="H17" s="28">
        <v>5</v>
      </c>
    </row>
    <row r="18" spans="1:8" x14ac:dyDescent="0.4">
      <c r="A18" s="11">
        <v>112</v>
      </c>
      <c r="B18" s="67" t="s">
        <v>19</v>
      </c>
      <c r="C18" s="67" t="s">
        <v>21</v>
      </c>
      <c r="D18" s="68"/>
      <c r="E18" s="68"/>
      <c r="F18" s="68"/>
      <c r="G18" s="42">
        <v>0</v>
      </c>
      <c r="H18" s="28"/>
    </row>
    <row r="19" spans="1:8" x14ac:dyDescent="0.4">
      <c r="A19" s="11"/>
      <c r="B19" s="67" t="s">
        <v>19</v>
      </c>
      <c r="C19" s="67" t="s">
        <v>202</v>
      </c>
      <c r="D19" s="68"/>
      <c r="E19" s="68"/>
      <c r="F19" s="68"/>
      <c r="G19" s="42">
        <v>0</v>
      </c>
      <c r="H19" s="28"/>
    </row>
    <row r="20" spans="1:8" x14ac:dyDescent="0.4">
      <c r="A20" s="11">
        <v>130</v>
      </c>
      <c r="B20" s="67" t="s">
        <v>19</v>
      </c>
      <c r="C20" s="67" t="s">
        <v>22</v>
      </c>
      <c r="D20" s="68">
        <v>454</v>
      </c>
      <c r="E20" s="68"/>
      <c r="F20" s="68"/>
      <c r="G20" s="42">
        <v>454</v>
      </c>
      <c r="H20" s="28">
        <v>5</v>
      </c>
    </row>
    <row r="21" spans="1:8" x14ac:dyDescent="0.4">
      <c r="A21" s="11">
        <v>131</v>
      </c>
      <c r="B21" s="67" t="s">
        <v>19</v>
      </c>
      <c r="C21" s="67" t="s">
        <v>207</v>
      </c>
      <c r="D21" s="68"/>
      <c r="E21" s="68"/>
      <c r="F21" s="68">
        <v>40</v>
      </c>
      <c r="G21" s="42">
        <v>40</v>
      </c>
      <c r="H21" s="28">
        <v>3</v>
      </c>
    </row>
    <row r="22" spans="1:8" x14ac:dyDescent="0.4">
      <c r="A22" s="11">
        <v>132</v>
      </c>
      <c r="B22" s="67" t="s">
        <v>19</v>
      </c>
      <c r="C22" s="67" t="s">
        <v>208</v>
      </c>
      <c r="D22" s="68"/>
      <c r="E22" s="68"/>
      <c r="F22" s="68"/>
      <c r="G22" s="42">
        <v>0</v>
      </c>
      <c r="H22" s="28"/>
    </row>
    <row r="23" spans="1:8" x14ac:dyDescent="0.4">
      <c r="A23" s="11">
        <v>135</v>
      </c>
      <c r="B23" s="67" t="s">
        <v>19</v>
      </c>
      <c r="C23" s="67" t="s">
        <v>23</v>
      </c>
      <c r="D23" s="68"/>
      <c r="E23" s="68"/>
      <c r="F23" s="68"/>
      <c r="G23" s="42">
        <v>0</v>
      </c>
      <c r="H23" s="28"/>
    </row>
    <row r="24" spans="1:8" ht="31.5" customHeight="1" x14ac:dyDescent="0.4">
      <c r="A24" s="11">
        <v>137</v>
      </c>
      <c r="B24" s="67" t="s">
        <v>19</v>
      </c>
      <c r="C24" s="67" t="s">
        <v>24</v>
      </c>
      <c r="D24" s="68"/>
      <c r="E24" s="68"/>
      <c r="F24" s="68">
        <v>260</v>
      </c>
      <c r="G24" s="42">
        <v>260</v>
      </c>
      <c r="H24" s="28">
        <v>3</v>
      </c>
    </row>
    <row r="25" spans="1:8" ht="31.5" customHeight="1" x14ac:dyDescent="0.4">
      <c r="A25" s="11">
        <v>138</v>
      </c>
      <c r="B25" s="67" t="s">
        <v>19</v>
      </c>
      <c r="C25" s="67" t="s">
        <v>25</v>
      </c>
      <c r="D25" s="68"/>
      <c r="E25" s="68"/>
      <c r="F25" s="68">
        <v>1135</v>
      </c>
      <c r="G25" s="42">
        <v>1135</v>
      </c>
      <c r="H25" s="28">
        <v>4</v>
      </c>
    </row>
    <row r="26" spans="1:8" x14ac:dyDescent="0.4">
      <c r="A26" s="11">
        <v>140</v>
      </c>
      <c r="B26" s="67" t="s">
        <v>26</v>
      </c>
      <c r="C26" s="67" t="s">
        <v>27</v>
      </c>
      <c r="D26" s="68"/>
      <c r="E26" s="68"/>
      <c r="F26" s="68">
        <v>8784</v>
      </c>
      <c r="G26" s="42">
        <v>8784</v>
      </c>
      <c r="H26" s="28">
        <v>3</v>
      </c>
    </row>
    <row r="27" spans="1:8" x14ac:dyDescent="0.4">
      <c r="A27" s="11">
        <v>155</v>
      </c>
      <c r="B27" s="67" t="s">
        <v>26</v>
      </c>
      <c r="C27" s="67" t="s">
        <v>28</v>
      </c>
      <c r="D27" s="68"/>
      <c r="E27" s="68"/>
      <c r="F27" s="68">
        <v>3338</v>
      </c>
      <c r="G27" s="42">
        <v>3338</v>
      </c>
      <c r="H27" s="28">
        <v>3</v>
      </c>
    </row>
    <row r="28" spans="1:8" ht="31.5" customHeight="1" x14ac:dyDescent="0.4">
      <c r="A28" s="11">
        <v>139</v>
      </c>
      <c r="B28" s="67" t="s">
        <v>26</v>
      </c>
      <c r="C28" s="67" t="s">
        <v>29</v>
      </c>
      <c r="D28" s="68"/>
      <c r="E28" s="68"/>
      <c r="F28" s="68">
        <v>5694</v>
      </c>
      <c r="G28" s="42">
        <v>5694</v>
      </c>
      <c r="H28" s="28">
        <v>2</v>
      </c>
    </row>
    <row r="29" spans="1:8" x14ac:dyDescent="0.4">
      <c r="A29" s="11">
        <v>163</v>
      </c>
      <c r="B29" s="67" t="s">
        <v>26</v>
      </c>
      <c r="C29" s="67" t="s">
        <v>30</v>
      </c>
      <c r="D29" s="68"/>
      <c r="E29" s="68"/>
      <c r="F29" s="68">
        <v>3838</v>
      </c>
      <c r="G29" s="42">
        <v>3838</v>
      </c>
      <c r="H29" s="28">
        <v>3</v>
      </c>
    </row>
    <row r="30" spans="1:8" x14ac:dyDescent="0.4">
      <c r="A30" s="11">
        <v>160</v>
      </c>
      <c r="B30" s="67" t="s">
        <v>26</v>
      </c>
      <c r="C30" s="67" t="s">
        <v>31</v>
      </c>
      <c r="D30" s="68"/>
      <c r="E30" s="68"/>
      <c r="F30" s="68">
        <v>5813</v>
      </c>
      <c r="G30" s="42">
        <v>5813</v>
      </c>
      <c r="H30" s="28">
        <v>3</v>
      </c>
    </row>
    <row r="31" spans="1:8" x14ac:dyDescent="0.4">
      <c r="A31" s="11">
        <v>142</v>
      </c>
      <c r="B31" s="67" t="s">
        <v>26</v>
      </c>
      <c r="C31" s="67" t="s">
        <v>32</v>
      </c>
      <c r="D31" s="68"/>
      <c r="E31" s="68">
        <v>164</v>
      </c>
      <c r="F31" s="68">
        <v>7019</v>
      </c>
      <c r="G31" s="42">
        <v>7183</v>
      </c>
      <c r="H31" s="28">
        <v>4</v>
      </c>
    </row>
    <row r="32" spans="1:8" x14ac:dyDescent="0.4">
      <c r="A32" s="11">
        <v>152</v>
      </c>
      <c r="B32" s="67" t="s">
        <v>26</v>
      </c>
      <c r="C32" s="67" t="s">
        <v>33</v>
      </c>
      <c r="D32" s="68"/>
      <c r="E32" s="68"/>
      <c r="F32" s="68">
        <v>2189</v>
      </c>
      <c r="G32" s="42">
        <v>2189</v>
      </c>
      <c r="H32" s="28">
        <v>3</v>
      </c>
    </row>
    <row r="33" spans="1:8" x14ac:dyDescent="0.4">
      <c r="A33" s="11">
        <v>148</v>
      </c>
      <c r="B33" s="67" t="s">
        <v>26</v>
      </c>
      <c r="C33" s="67" t="s">
        <v>34</v>
      </c>
      <c r="D33" s="68"/>
      <c r="E33" s="68"/>
      <c r="F33" s="68"/>
      <c r="G33" s="42">
        <v>0</v>
      </c>
      <c r="H33" s="28"/>
    </row>
    <row r="34" spans="1:8" x14ac:dyDescent="0.4">
      <c r="A34" s="11">
        <v>165</v>
      </c>
      <c r="B34" s="67" t="s">
        <v>26</v>
      </c>
      <c r="C34" s="67" t="s">
        <v>35</v>
      </c>
      <c r="D34" s="68"/>
      <c r="E34" s="68"/>
      <c r="F34" s="68">
        <v>180</v>
      </c>
      <c r="G34" s="42">
        <v>180</v>
      </c>
      <c r="H34" s="28">
        <v>3</v>
      </c>
    </row>
    <row r="35" spans="1:8" x14ac:dyDescent="0.4">
      <c r="A35" s="11">
        <v>82</v>
      </c>
      <c r="B35" s="67" t="s">
        <v>36</v>
      </c>
      <c r="C35" s="67" t="s">
        <v>37</v>
      </c>
      <c r="D35" s="68">
        <v>373</v>
      </c>
      <c r="E35" s="68"/>
      <c r="F35" s="68"/>
      <c r="G35" s="42">
        <v>373</v>
      </c>
      <c r="H35" s="28">
        <v>2</v>
      </c>
    </row>
    <row r="36" spans="1:8" x14ac:dyDescent="0.4">
      <c r="A36" s="11">
        <v>77</v>
      </c>
      <c r="B36" s="67" t="s">
        <v>36</v>
      </c>
      <c r="C36" s="67" t="s">
        <v>38</v>
      </c>
      <c r="D36" s="68">
        <v>3</v>
      </c>
      <c r="E36" s="68"/>
      <c r="F36" s="68"/>
      <c r="G36" s="42">
        <v>3</v>
      </c>
      <c r="H36" s="28">
        <v>3</v>
      </c>
    </row>
    <row r="37" spans="1:8" x14ac:dyDescent="0.4">
      <c r="A37" s="11">
        <v>73</v>
      </c>
      <c r="B37" s="67" t="s">
        <v>36</v>
      </c>
      <c r="C37" s="67" t="s">
        <v>39</v>
      </c>
      <c r="D37" s="68"/>
      <c r="E37" s="68"/>
      <c r="F37" s="68"/>
      <c r="G37" s="42">
        <v>0</v>
      </c>
      <c r="H37" s="28"/>
    </row>
    <row r="38" spans="1:8" x14ac:dyDescent="0.4">
      <c r="A38" s="11">
        <v>75</v>
      </c>
      <c r="B38" s="67" t="s">
        <v>36</v>
      </c>
      <c r="C38" s="67" t="s">
        <v>40</v>
      </c>
      <c r="D38" s="68">
        <v>9852</v>
      </c>
      <c r="E38" s="68"/>
      <c r="F38" s="68">
        <v>4750</v>
      </c>
      <c r="G38" s="42">
        <v>14602</v>
      </c>
      <c r="H38" s="28">
        <v>3</v>
      </c>
    </row>
    <row r="39" spans="1:8" x14ac:dyDescent="0.4">
      <c r="A39" s="11">
        <v>74</v>
      </c>
      <c r="B39" s="67" t="s">
        <v>36</v>
      </c>
      <c r="C39" s="67" t="s">
        <v>41</v>
      </c>
      <c r="D39" s="68">
        <v>5</v>
      </c>
      <c r="E39" s="68"/>
      <c r="F39" s="68">
        <v>215</v>
      </c>
      <c r="G39" s="42">
        <v>220</v>
      </c>
      <c r="H39" s="28">
        <v>2</v>
      </c>
    </row>
    <row r="40" spans="1:8" x14ac:dyDescent="0.4">
      <c r="A40" s="11">
        <v>76</v>
      </c>
      <c r="B40" s="67" t="s">
        <v>36</v>
      </c>
      <c r="C40" s="67" t="s">
        <v>42</v>
      </c>
      <c r="D40" s="68">
        <v>4</v>
      </c>
      <c r="E40" s="68"/>
      <c r="F40" s="68"/>
      <c r="G40" s="42">
        <v>4</v>
      </c>
      <c r="H40" s="28">
        <v>3</v>
      </c>
    </row>
    <row r="41" spans="1:8" x14ac:dyDescent="0.4">
      <c r="A41" s="11">
        <v>84</v>
      </c>
      <c r="B41" s="67" t="s">
        <v>36</v>
      </c>
      <c r="C41" s="67" t="s">
        <v>43</v>
      </c>
      <c r="D41" s="68">
        <v>8</v>
      </c>
      <c r="E41" s="68"/>
      <c r="F41" s="68">
        <v>1585</v>
      </c>
      <c r="G41" s="42">
        <v>1593</v>
      </c>
      <c r="H41" s="28">
        <v>2</v>
      </c>
    </row>
    <row r="42" spans="1:8" x14ac:dyDescent="0.4">
      <c r="A42" s="11">
        <v>80</v>
      </c>
      <c r="B42" s="67" t="s">
        <v>36</v>
      </c>
      <c r="C42" s="67" t="s">
        <v>36</v>
      </c>
      <c r="D42" s="68">
        <v>4013</v>
      </c>
      <c r="E42" s="68"/>
      <c r="F42" s="68">
        <v>4610</v>
      </c>
      <c r="G42" s="42">
        <v>8623</v>
      </c>
      <c r="H42" s="28">
        <v>4</v>
      </c>
    </row>
    <row r="43" spans="1:8" x14ac:dyDescent="0.4">
      <c r="A43" s="11">
        <v>78</v>
      </c>
      <c r="B43" s="67" t="s">
        <v>36</v>
      </c>
      <c r="C43" s="67" t="s">
        <v>44</v>
      </c>
      <c r="D43" s="68"/>
      <c r="E43" s="68"/>
      <c r="F43" s="68"/>
      <c r="G43" s="42">
        <v>0</v>
      </c>
      <c r="H43" s="28"/>
    </row>
    <row r="44" spans="1:8" x14ac:dyDescent="0.4">
      <c r="A44" s="11">
        <v>79</v>
      </c>
      <c r="B44" s="67" t="s">
        <v>36</v>
      </c>
      <c r="C44" s="67" t="s">
        <v>45</v>
      </c>
      <c r="D44" s="68">
        <v>20</v>
      </c>
      <c r="E44" s="68"/>
      <c r="F44" s="68">
        <v>405</v>
      </c>
      <c r="G44" s="42">
        <v>425</v>
      </c>
      <c r="H44" s="28">
        <v>2</v>
      </c>
    </row>
    <row r="45" spans="1:8" x14ac:dyDescent="0.4">
      <c r="A45" s="11">
        <v>83</v>
      </c>
      <c r="B45" s="67" t="s">
        <v>36</v>
      </c>
      <c r="C45" s="67" t="s">
        <v>46</v>
      </c>
      <c r="D45" s="68">
        <v>27</v>
      </c>
      <c r="E45" s="68"/>
      <c r="F45" s="68">
        <v>885</v>
      </c>
      <c r="G45" s="42">
        <v>912</v>
      </c>
      <c r="H45" s="28">
        <v>3</v>
      </c>
    </row>
    <row r="46" spans="1:8" x14ac:dyDescent="0.4">
      <c r="A46" s="11">
        <v>81</v>
      </c>
      <c r="B46" s="67" t="s">
        <v>36</v>
      </c>
      <c r="C46" s="67" t="s">
        <v>47</v>
      </c>
      <c r="D46" s="68">
        <v>108</v>
      </c>
      <c r="E46" s="68"/>
      <c r="F46" s="68"/>
      <c r="G46" s="42">
        <v>108</v>
      </c>
      <c r="H46" s="28">
        <v>3</v>
      </c>
    </row>
    <row r="47" spans="1:8" x14ac:dyDescent="0.4">
      <c r="A47" s="11">
        <v>55</v>
      </c>
      <c r="B47" s="67" t="s">
        <v>48</v>
      </c>
      <c r="C47" s="67" t="s">
        <v>49</v>
      </c>
      <c r="D47" s="68">
        <v>16</v>
      </c>
      <c r="E47" s="68"/>
      <c r="F47" s="68">
        <v>40</v>
      </c>
      <c r="G47" s="42">
        <v>56</v>
      </c>
      <c r="H47" s="28">
        <v>5</v>
      </c>
    </row>
    <row r="48" spans="1:8" x14ac:dyDescent="0.4">
      <c r="A48" s="11">
        <v>54</v>
      </c>
      <c r="B48" s="67" t="s">
        <v>48</v>
      </c>
      <c r="C48" s="67" t="s">
        <v>50</v>
      </c>
      <c r="D48" s="68"/>
      <c r="E48" s="68"/>
      <c r="F48" s="68"/>
      <c r="G48" s="42">
        <v>0</v>
      </c>
      <c r="H48" s="28"/>
    </row>
    <row r="49" spans="1:8" x14ac:dyDescent="0.4">
      <c r="A49" s="11">
        <v>52</v>
      </c>
      <c r="B49" s="67" t="s">
        <v>48</v>
      </c>
      <c r="C49" s="67" t="s">
        <v>51</v>
      </c>
      <c r="D49" s="68">
        <v>974</v>
      </c>
      <c r="E49" s="68"/>
      <c r="F49" s="68">
        <v>600</v>
      </c>
      <c r="G49" s="42">
        <v>1574</v>
      </c>
      <c r="H49" s="28">
        <v>5</v>
      </c>
    </row>
    <row r="50" spans="1:8" x14ac:dyDescent="0.4">
      <c r="A50" s="11">
        <v>58</v>
      </c>
      <c r="B50" s="67" t="s">
        <v>48</v>
      </c>
      <c r="C50" s="67" t="s">
        <v>52</v>
      </c>
      <c r="D50" s="68"/>
      <c r="E50" s="68"/>
      <c r="F50" s="68"/>
      <c r="G50" s="42">
        <v>0</v>
      </c>
      <c r="H50" s="28"/>
    </row>
    <row r="51" spans="1:8" x14ac:dyDescent="0.4">
      <c r="A51" s="11">
        <v>53</v>
      </c>
      <c r="B51" s="67" t="s">
        <v>48</v>
      </c>
      <c r="C51" s="67" t="s">
        <v>48</v>
      </c>
      <c r="D51" s="68">
        <v>4724</v>
      </c>
      <c r="E51" s="68"/>
      <c r="F51" s="68">
        <v>2060</v>
      </c>
      <c r="G51" s="42">
        <v>6784</v>
      </c>
      <c r="H51" s="28">
        <v>5</v>
      </c>
    </row>
    <row r="52" spans="1:8" x14ac:dyDescent="0.4">
      <c r="A52" s="11">
        <v>60</v>
      </c>
      <c r="B52" s="67" t="s">
        <v>48</v>
      </c>
      <c r="C52" s="67" t="s">
        <v>53</v>
      </c>
      <c r="D52" s="68">
        <v>6144</v>
      </c>
      <c r="E52" s="68"/>
      <c r="F52" s="68">
        <v>4850</v>
      </c>
      <c r="G52" s="42">
        <v>10994</v>
      </c>
      <c r="H52" s="28">
        <v>5</v>
      </c>
    </row>
    <row r="53" spans="1:8" x14ac:dyDescent="0.4">
      <c r="A53" s="11">
        <v>62</v>
      </c>
      <c r="B53" s="67" t="s">
        <v>48</v>
      </c>
      <c r="C53" s="67" t="s">
        <v>54</v>
      </c>
      <c r="D53" s="68">
        <v>8102</v>
      </c>
      <c r="E53" s="68"/>
      <c r="F53" s="68"/>
      <c r="G53" s="42">
        <v>8102</v>
      </c>
      <c r="H53" s="28">
        <v>5</v>
      </c>
    </row>
    <row r="54" spans="1:8" x14ac:dyDescent="0.4">
      <c r="A54" s="11">
        <v>57</v>
      </c>
      <c r="B54" s="67" t="s">
        <v>48</v>
      </c>
      <c r="C54" s="67" t="s">
        <v>55</v>
      </c>
      <c r="D54" s="68"/>
      <c r="E54" s="68"/>
      <c r="F54" s="68"/>
      <c r="G54" s="42">
        <v>0</v>
      </c>
      <c r="H54" s="28"/>
    </row>
    <row r="55" spans="1:8" x14ac:dyDescent="0.4">
      <c r="A55" s="11">
        <v>56</v>
      </c>
      <c r="B55" s="67" t="s">
        <v>48</v>
      </c>
      <c r="C55" s="67" t="s">
        <v>56</v>
      </c>
      <c r="D55" s="68">
        <v>19667</v>
      </c>
      <c r="E55" s="68"/>
      <c r="F55" s="68">
        <v>50</v>
      </c>
      <c r="G55" s="42">
        <v>19717</v>
      </c>
      <c r="H55" s="28">
        <v>5</v>
      </c>
    </row>
    <row r="56" spans="1:8" x14ac:dyDescent="0.4">
      <c r="A56" s="11">
        <v>59</v>
      </c>
      <c r="B56" s="67" t="s">
        <v>48</v>
      </c>
      <c r="C56" s="67" t="s">
        <v>57</v>
      </c>
      <c r="D56" s="68"/>
      <c r="E56" s="68"/>
      <c r="F56" s="68"/>
      <c r="G56" s="42">
        <v>0</v>
      </c>
      <c r="H56" s="28"/>
    </row>
    <row r="57" spans="1:8" x14ac:dyDescent="0.4">
      <c r="A57" s="11">
        <v>61</v>
      </c>
      <c r="B57" s="67" t="s">
        <v>48</v>
      </c>
      <c r="C57" s="67" t="s">
        <v>58</v>
      </c>
      <c r="D57" s="68">
        <v>35751</v>
      </c>
      <c r="E57" s="68"/>
      <c r="F57" s="68"/>
      <c r="G57" s="42">
        <v>35751</v>
      </c>
      <c r="H57" s="28">
        <v>5</v>
      </c>
    </row>
    <row r="58" spans="1:8" x14ac:dyDescent="0.4">
      <c r="A58" s="11">
        <v>1</v>
      </c>
      <c r="B58" s="67" t="s">
        <v>59</v>
      </c>
      <c r="C58" s="67" t="s">
        <v>60</v>
      </c>
      <c r="D58" s="68"/>
      <c r="E58" s="68">
        <v>9913</v>
      </c>
      <c r="F58" s="68">
        <v>35714</v>
      </c>
      <c r="G58" s="42">
        <v>45627</v>
      </c>
      <c r="H58" s="28">
        <v>5</v>
      </c>
    </row>
    <row r="59" spans="1:8" x14ac:dyDescent="0.4">
      <c r="A59" s="11">
        <v>5</v>
      </c>
      <c r="B59" s="67" t="s">
        <v>59</v>
      </c>
      <c r="C59" s="67" t="s">
        <v>61</v>
      </c>
      <c r="D59" s="68"/>
      <c r="E59" s="68"/>
      <c r="F59" s="68">
        <v>35714</v>
      </c>
      <c r="G59" s="42">
        <v>35714</v>
      </c>
      <c r="H59" s="28">
        <v>5</v>
      </c>
    </row>
    <row r="60" spans="1:8" x14ac:dyDescent="0.4">
      <c r="A60" s="11">
        <v>7</v>
      </c>
      <c r="B60" s="67" t="s">
        <v>59</v>
      </c>
      <c r="C60" s="67" t="s">
        <v>59</v>
      </c>
      <c r="D60" s="68">
        <v>40534</v>
      </c>
      <c r="E60" s="68">
        <v>34487</v>
      </c>
      <c r="F60" s="68">
        <v>35714</v>
      </c>
      <c r="G60" s="42">
        <v>110735</v>
      </c>
      <c r="H60" s="28">
        <v>5</v>
      </c>
    </row>
    <row r="61" spans="1:8" x14ac:dyDescent="0.4">
      <c r="A61" s="11">
        <v>3</v>
      </c>
      <c r="B61" s="67" t="s">
        <v>59</v>
      </c>
      <c r="C61" s="67" t="s">
        <v>62</v>
      </c>
      <c r="D61" s="68"/>
      <c r="E61" s="68"/>
      <c r="F61" s="68">
        <v>35714</v>
      </c>
      <c r="G61" s="42">
        <v>35714</v>
      </c>
      <c r="H61" s="28">
        <v>5</v>
      </c>
    </row>
    <row r="62" spans="1:8" x14ac:dyDescent="0.4">
      <c r="A62" s="11">
        <v>4</v>
      </c>
      <c r="B62" s="67" t="s">
        <v>59</v>
      </c>
      <c r="C62" s="67" t="s">
        <v>63</v>
      </c>
      <c r="D62" s="68"/>
      <c r="E62" s="68"/>
      <c r="F62" s="68">
        <v>35714</v>
      </c>
      <c r="G62" s="42">
        <v>35714</v>
      </c>
      <c r="H62" s="28">
        <v>5</v>
      </c>
    </row>
    <row r="63" spans="1:8" x14ac:dyDescent="0.4">
      <c r="A63" s="11">
        <v>6</v>
      </c>
      <c r="B63" s="67" t="s">
        <v>59</v>
      </c>
      <c r="C63" s="67" t="s">
        <v>64</v>
      </c>
      <c r="D63" s="68"/>
      <c r="E63" s="68"/>
      <c r="F63" s="68">
        <v>35714</v>
      </c>
      <c r="G63" s="42">
        <v>35714</v>
      </c>
      <c r="H63" s="28">
        <v>5</v>
      </c>
    </row>
    <row r="64" spans="1:8" x14ac:dyDescent="0.4">
      <c r="A64" s="11">
        <v>2</v>
      </c>
      <c r="B64" s="67" t="s">
        <v>59</v>
      </c>
      <c r="C64" s="67" t="s">
        <v>65</v>
      </c>
      <c r="D64" s="68"/>
      <c r="E64" s="68"/>
      <c r="F64" s="68">
        <v>35714</v>
      </c>
      <c r="G64" s="42">
        <v>35714</v>
      </c>
      <c r="H64" s="28">
        <v>5</v>
      </c>
    </row>
    <row r="65" spans="1:8" x14ac:dyDescent="0.4">
      <c r="A65" s="11">
        <v>8</v>
      </c>
      <c r="B65" s="67" t="s">
        <v>66</v>
      </c>
      <c r="C65" s="67" t="s">
        <v>67</v>
      </c>
      <c r="D65" s="68"/>
      <c r="E65" s="68"/>
      <c r="F65" s="68"/>
      <c r="G65" s="42">
        <v>0</v>
      </c>
      <c r="H65" s="28"/>
    </row>
    <row r="66" spans="1:8" x14ac:dyDescent="0.4">
      <c r="A66" s="11">
        <v>12</v>
      </c>
      <c r="B66" s="67" t="s">
        <v>66</v>
      </c>
      <c r="C66" s="67" t="s">
        <v>68</v>
      </c>
      <c r="D66" s="68"/>
      <c r="E66" s="68"/>
      <c r="F66" s="68">
        <v>2500</v>
      </c>
      <c r="G66" s="42">
        <v>2500</v>
      </c>
      <c r="H66" s="28">
        <v>3</v>
      </c>
    </row>
    <row r="67" spans="1:8" x14ac:dyDescent="0.4">
      <c r="A67" s="11">
        <v>13</v>
      </c>
      <c r="B67" s="67" t="s">
        <v>66</v>
      </c>
      <c r="C67" s="67" t="s">
        <v>69</v>
      </c>
      <c r="D67" s="68"/>
      <c r="E67" s="68"/>
      <c r="F67" s="68"/>
      <c r="G67" s="42">
        <v>0</v>
      </c>
      <c r="H67" s="28"/>
    </row>
    <row r="68" spans="1:8" ht="31.5" customHeight="1" x14ac:dyDescent="0.4">
      <c r="A68" s="11">
        <v>11</v>
      </c>
      <c r="B68" s="67" t="s">
        <v>66</v>
      </c>
      <c r="C68" s="67" t="s">
        <v>70</v>
      </c>
      <c r="D68" s="68"/>
      <c r="E68" s="68"/>
      <c r="F68" s="68"/>
      <c r="G68" s="42">
        <v>0</v>
      </c>
      <c r="H68" s="28"/>
    </row>
    <row r="69" spans="1:8" ht="31.5" customHeight="1" x14ac:dyDescent="0.4">
      <c r="A69" s="11">
        <v>9</v>
      </c>
      <c r="B69" s="67" t="s">
        <v>66</v>
      </c>
      <c r="C69" s="67" t="s">
        <v>71</v>
      </c>
      <c r="D69" s="68"/>
      <c r="E69" s="68"/>
      <c r="F69" s="68"/>
      <c r="G69" s="42">
        <v>0</v>
      </c>
      <c r="H69" s="28"/>
    </row>
    <row r="70" spans="1:8" x14ac:dyDescent="0.4">
      <c r="A70" s="11">
        <v>10</v>
      </c>
      <c r="B70" s="67" t="s">
        <v>66</v>
      </c>
      <c r="C70" s="67" t="s">
        <v>72</v>
      </c>
      <c r="D70" s="68"/>
      <c r="E70" s="68"/>
      <c r="F70" s="68"/>
      <c r="G70" s="42">
        <v>0</v>
      </c>
      <c r="H70" s="28"/>
    </row>
    <row r="71" spans="1:8" x14ac:dyDescent="0.4">
      <c r="A71" s="11">
        <v>169</v>
      </c>
      <c r="B71" s="67" t="s">
        <v>73</v>
      </c>
      <c r="C71" s="67" t="s">
        <v>74</v>
      </c>
      <c r="D71" s="68"/>
      <c r="E71" s="68"/>
      <c r="F71" s="68"/>
      <c r="G71" s="42">
        <v>0</v>
      </c>
      <c r="H71" s="28"/>
    </row>
    <row r="72" spans="1:8" ht="31.5" customHeight="1" x14ac:dyDescent="0.4">
      <c r="A72" s="11">
        <v>113</v>
      </c>
      <c r="B72" s="67" t="s">
        <v>73</v>
      </c>
      <c r="C72" s="67" t="s">
        <v>75</v>
      </c>
      <c r="D72" s="68"/>
      <c r="E72" s="68"/>
      <c r="F72" s="68"/>
      <c r="G72" s="42">
        <v>0</v>
      </c>
      <c r="H72" s="28"/>
    </row>
    <row r="73" spans="1:8" ht="31.5" customHeight="1" x14ac:dyDescent="0.4">
      <c r="A73" s="11">
        <v>114</v>
      </c>
      <c r="B73" s="67" t="s">
        <v>73</v>
      </c>
      <c r="C73" s="67" t="s">
        <v>76</v>
      </c>
      <c r="D73" s="68">
        <v>1</v>
      </c>
      <c r="E73" s="68"/>
      <c r="F73" s="68">
        <v>2000</v>
      </c>
      <c r="G73" s="42">
        <v>2001</v>
      </c>
      <c r="H73" s="28">
        <v>3</v>
      </c>
    </row>
    <row r="74" spans="1:8" x14ac:dyDescent="0.4">
      <c r="A74" s="11">
        <v>116</v>
      </c>
      <c r="B74" s="67" t="s">
        <v>73</v>
      </c>
      <c r="C74" s="67" t="s">
        <v>77</v>
      </c>
      <c r="D74" s="68"/>
      <c r="E74" s="68"/>
      <c r="F74" s="68"/>
      <c r="G74" s="42"/>
      <c r="H74" s="28"/>
    </row>
    <row r="75" spans="1:8" x14ac:dyDescent="0.4">
      <c r="A75" s="11">
        <v>117</v>
      </c>
      <c r="B75" s="67" t="s">
        <v>73</v>
      </c>
      <c r="C75" s="67" t="s">
        <v>78</v>
      </c>
      <c r="D75" s="68"/>
      <c r="E75" s="68"/>
      <c r="F75" s="68"/>
      <c r="G75" s="42"/>
      <c r="H75" s="28"/>
    </row>
    <row r="76" spans="1:8" x14ac:dyDescent="0.4">
      <c r="A76" s="11">
        <v>118</v>
      </c>
      <c r="B76" s="67" t="s">
        <v>73</v>
      </c>
      <c r="C76" s="67" t="s">
        <v>79</v>
      </c>
      <c r="D76" s="68"/>
      <c r="E76" s="68"/>
      <c r="F76" s="68"/>
      <c r="G76" s="42"/>
      <c r="H76" s="28"/>
    </row>
    <row r="77" spans="1:8" x14ac:dyDescent="0.4">
      <c r="A77" s="11">
        <v>119</v>
      </c>
      <c r="B77" s="67" t="s">
        <v>73</v>
      </c>
      <c r="C77" s="67" t="s">
        <v>80</v>
      </c>
      <c r="D77" s="68"/>
      <c r="E77" s="68"/>
      <c r="F77" s="68"/>
      <c r="G77" s="42"/>
      <c r="H77" s="28"/>
    </row>
    <row r="78" spans="1:8" ht="31.5" customHeight="1" x14ac:dyDescent="0.4">
      <c r="A78" s="11">
        <v>171</v>
      </c>
      <c r="B78" s="67" t="s">
        <v>73</v>
      </c>
      <c r="C78" s="67" t="s">
        <v>81</v>
      </c>
      <c r="D78" s="68"/>
      <c r="E78" s="68"/>
      <c r="F78" s="68"/>
      <c r="G78" s="42"/>
      <c r="H78" s="28"/>
    </row>
    <row r="79" spans="1:8" ht="31.5" customHeight="1" x14ac:dyDescent="0.4">
      <c r="A79" s="11">
        <v>126</v>
      </c>
      <c r="B79" s="67" t="s">
        <v>73</v>
      </c>
      <c r="C79" s="67" t="s">
        <v>82</v>
      </c>
      <c r="D79" s="68"/>
      <c r="E79" s="68"/>
      <c r="F79" s="68"/>
      <c r="G79" s="42"/>
      <c r="H79" s="28"/>
    </row>
    <row r="80" spans="1:8" x14ac:dyDescent="0.4">
      <c r="A80" s="11">
        <v>124</v>
      </c>
      <c r="B80" s="67" t="s">
        <v>73</v>
      </c>
      <c r="C80" s="67" t="s">
        <v>83</v>
      </c>
      <c r="D80" s="68"/>
      <c r="E80" s="68"/>
      <c r="F80" s="68"/>
      <c r="G80" s="42"/>
      <c r="H80" s="28"/>
    </row>
    <row r="81" spans="1:8" ht="31.5" customHeight="1" x14ac:dyDescent="0.4">
      <c r="A81" s="11">
        <v>168</v>
      </c>
      <c r="B81" s="67" t="s">
        <v>73</v>
      </c>
      <c r="C81" s="67" t="s">
        <v>84</v>
      </c>
      <c r="D81" s="68"/>
      <c r="E81" s="68"/>
      <c r="F81" s="68"/>
      <c r="G81" s="42"/>
      <c r="H81" s="28"/>
    </row>
    <row r="82" spans="1:8" ht="31.5" customHeight="1" x14ac:dyDescent="0.4">
      <c r="A82" s="11">
        <v>128</v>
      </c>
      <c r="B82" s="67" t="s">
        <v>73</v>
      </c>
      <c r="C82" s="67" t="s">
        <v>85</v>
      </c>
      <c r="D82" s="68"/>
      <c r="E82" s="68"/>
      <c r="F82" s="68"/>
      <c r="G82" s="42"/>
      <c r="H82" s="98"/>
    </row>
    <row r="83" spans="1:8" ht="31.5" customHeight="1" x14ac:dyDescent="0.4">
      <c r="A83" s="11">
        <v>129</v>
      </c>
      <c r="B83" s="67" t="s">
        <v>73</v>
      </c>
      <c r="C83" s="67" t="s">
        <v>86</v>
      </c>
      <c r="D83" s="68"/>
      <c r="E83" s="68"/>
      <c r="F83" s="68"/>
      <c r="G83" s="42"/>
      <c r="H83" s="98"/>
    </row>
    <row r="84" spans="1:8" x14ac:dyDescent="0.4">
      <c r="A84" s="11">
        <v>133</v>
      </c>
      <c r="B84" s="67" t="s">
        <v>73</v>
      </c>
      <c r="C84" s="67" t="s">
        <v>87</v>
      </c>
      <c r="D84" s="68"/>
      <c r="E84" s="68"/>
      <c r="F84" s="68"/>
      <c r="G84" s="42"/>
      <c r="H84" s="98"/>
    </row>
    <row r="85" spans="1:8" ht="31.5" customHeight="1" x14ac:dyDescent="0.4">
      <c r="A85" s="11">
        <v>170</v>
      </c>
      <c r="B85" s="67" t="s">
        <v>73</v>
      </c>
      <c r="C85" s="67" t="s">
        <v>88</v>
      </c>
      <c r="D85" s="68"/>
      <c r="E85" s="68"/>
      <c r="F85" s="68"/>
      <c r="G85" s="42"/>
      <c r="H85" s="28"/>
    </row>
    <row r="86" spans="1:8" x14ac:dyDescent="0.4">
      <c r="A86" s="11">
        <v>120</v>
      </c>
      <c r="B86" s="67" t="s">
        <v>73</v>
      </c>
      <c r="C86" s="67" t="s">
        <v>89</v>
      </c>
      <c r="D86" s="68"/>
      <c r="E86" s="68"/>
      <c r="F86" s="68"/>
      <c r="G86" s="42"/>
      <c r="H86" s="28"/>
    </row>
    <row r="87" spans="1:8" ht="31.5" customHeight="1" x14ac:dyDescent="0.4">
      <c r="A87" s="11">
        <v>136</v>
      </c>
      <c r="B87" s="67" t="s">
        <v>73</v>
      </c>
      <c r="C87" s="67" t="s">
        <v>90</v>
      </c>
      <c r="D87" s="68"/>
      <c r="E87" s="68"/>
      <c r="F87" s="68"/>
      <c r="G87" s="42"/>
      <c r="H87" s="28"/>
    </row>
    <row r="88" spans="1:8" ht="31.5" customHeight="1" x14ac:dyDescent="0.4">
      <c r="A88" s="11">
        <v>173</v>
      </c>
      <c r="B88" s="67" t="s">
        <v>73</v>
      </c>
      <c r="C88" s="67" t="s">
        <v>91</v>
      </c>
      <c r="D88" s="68"/>
      <c r="E88" s="68"/>
      <c r="F88" s="68"/>
      <c r="G88" s="42"/>
      <c r="H88" s="28"/>
    </row>
    <row r="89" spans="1:8" ht="31.5" customHeight="1" x14ac:dyDescent="0.4">
      <c r="A89" s="11">
        <v>26</v>
      </c>
      <c r="B89" s="67" t="s">
        <v>92</v>
      </c>
      <c r="C89" s="67" t="s">
        <v>94</v>
      </c>
      <c r="D89" s="68"/>
      <c r="E89" s="68"/>
      <c r="F89" s="68"/>
      <c r="G89" s="42"/>
      <c r="H89" s="28"/>
    </row>
    <row r="90" spans="1:8" ht="31.5" customHeight="1" x14ac:dyDescent="0.4">
      <c r="A90" s="11"/>
      <c r="B90" s="67" t="s">
        <v>92</v>
      </c>
      <c r="C90" s="67" t="s">
        <v>201</v>
      </c>
      <c r="D90" s="68"/>
      <c r="E90" s="68"/>
      <c r="F90" s="68"/>
      <c r="G90" s="42"/>
      <c r="H90" s="28"/>
    </row>
    <row r="91" spans="1:8" ht="31.5" customHeight="1" x14ac:dyDescent="0.4">
      <c r="A91" s="11">
        <v>27</v>
      </c>
      <c r="B91" s="67" t="s">
        <v>92</v>
      </c>
      <c r="C91" s="67" t="s">
        <v>97</v>
      </c>
      <c r="D91" s="68"/>
      <c r="E91" s="68"/>
      <c r="F91" s="68"/>
      <c r="G91" s="42"/>
      <c r="H91" s="28"/>
    </row>
    <row r="92" spans="1:8" ht="31.5" customHeight="1" x14ac:dyDescent="0.4">
      <c r="A92" s="11"/>
      <c r="B92" s="67" t="s">
        <v>92</v>
      </c>
      <c r="C92" s="67" t="s">
        <v>200</v>
      </c>
      <c r="D92" s="68"/>
      <c r="E92" s="68"/>
      <c r="F92" s="68"/>
      <c r="G92" s="42"/>
      <c r="H92" s="28"/>
    </row>
    <row r="93" spans="1:8" ht="31.5" customHeight="1" x14ac:dyDescent="0.4">
      <c r="A93" s="11">
        <v>24</v>
      </c>
      <c r="B93" s="67" t="s">
        <v>92</v>
      </c>
      <c r="C93" s="67" t="s">
        <v>98</v>
      </c>
      <c r="D93" s="68"/>
      <c r="E93" s="68">
        <v>374</v>
      </c>
      <c r="F93" s="68">
        <v>2500</v>
      </c>
      <c r="G93" s="42">
        <v>2874</v>
      </c>
      <c r="H93" s="28">
        <v>5</v>
      </c>
    </row>
    <row r="94" spans="1:8" ht="31.5" customHeight="1" x14ac:dyDescent="0.4">
      <c r="A94" s="11">
        <v>25</v>
      </c>
      <c r="B94" s="67" t="s">
        <v>92</v>
      </c>
      <c r="C94" s="67" t="s">
        <v>99</v>
      </c>
      <c r="D94" s="68"/>
      <c r="E94" s="68"/>
      <c r="F94" s="68"/>
      <c r="G94" s="42"/>
      <c r="H94" s="28"/>
    </row>
    <row r="95" spans="1:8" ht="31.5" customHeight="1" x14ac:dyDescent="0.4">
      <c r="A95" s="11"/>
      <c r="B95" s="67" t="s">
        <v>92</v>
      </c>
      <c r="C95" s="67" t="s">
        <v>199</v>
      </c>
      <c r="D95" s="68"/>
      <c r="E95" s="68"/>
      <c r="F95" s="68"/>
      <c r="G95" s="42"/>
      <c r="H95" s="28"/>
    </row>
    <row r="96" spans="1:8" ht="31.5" customHeight="1" x14ac:dyDescent="0.4">
      <c r="A96" s="11">
        <v>23</v>
      </c>
      <c r="B96" s="67" t="s">
        <v>92</v>
      </c>
      <c r="C96" s="67" t="s">
        <v>100</v>
      </c>
      <c r="D96" s="68"/>
      <c r="E96" s="68"/>
      <c r="F96" s="68"/>
      <c r="G96" s="42"/>
      <c r="H96" s="28"/>
    </row>
    <row r="97" spans="1:8" ht="31.5" customHeight="1" x14ac:dyDescent="0.4">
      <c r="A97" s="11">
        <v>19</v>
      </c>
      <c r="B97" s="67" t="s">
        <v>102</v>
      </c>
      <c r="C97" s="67" t="s">
        <v>103</v>
      </c>
      <c r="D97" s="68"/>
      <c r="E97" s="68"/>
      <c r="F97" s="68"/>
      <c r="G97" s="42"/>
      <c r="H97" s="28"/>
    </row>
    <row r="98" spans="1:8" ht="31.5" customHeight="1" x14ac:dyDescent="0.4">
      <c r="A98" s="11">
        <v>16</v>
      </c>
      <c r="B98" s="67" t="s">
        <v>102</v>
      </c>
      <c r="C98" s="67" t="s">
        <v>104</v>
      </c>
      <c r="D98" s="68"/>
      <c r="E98" s="68"/>
      <c r="F98" s="68"/>
      <c r="G98" s="42"/>
      <c r="H98" s="28"/>
    </row>
    <row r="99" spans="1:8" x14ac:dyDescent="0.4">
      <c r="A99" s="11">
        <v>18</v>
      </c>
      <c r="B99" s="67" t="s">
        <v>102</v>
      </c>
      <c r="C99" s="67" t="s">
        <v>105</v>
      </c>
      <c r="D99" s="68"/>
      <c r="E99" s="68"/>
      <c r="F99" s="68"/>
      <c r="G99" s="42"/>
      <c r="H99" s="28"/>
    </row>
    <row r="100" spans="1:8" x14ac:dyDescent="0.4">
      <c r="A100" s="11">
        <v>15</v>
      </c>
      <c r="B100" s="67" t="s">
        <v>102</v>
      </c>
      <c r="C100" s="67" t="s">
        <v>106</v>
      </c>
      <c r="D100" s="68"/>
      <c r="E100" s="68"/>
      <c r="F100" s="68"/>
      <c r="G100" s="42"/>
      <c r="H100" s="28"/>
    </row>
    <row r="101" spans="1:8" ht="31.5" customHeight="1" x14ac:dyDescent="0.4">
      <c r="A101" s="11">
        <v>17</v>
      </c>
      <c r="B101" s="67" t="s">
        <v>102</v>
      </c>
      <c r="C101" s="67" t="s">
        <v>107</v>
      </c>
      <c r="D101" s="68"/>
      <c r="E101" s="68"/>
      <c r="F101" s="68">
        <v>2500</v>
      </c>
      <c r="G101" s="42">
        <v>2500</v>
      </c>
      <c r="H101" s="28">
        <v>2</v>
      </c>
    </row>
    <row r="102" spans="1:8" ht="31.5" customHeight="1" x14ac:dyDescent="0.4">
      <c r="A102" s="11">
        <v>14</v>
      </c>
      <c r="B102" s="67" t="s">
        <v>102</v>
      </c>
      <c r="C102" s="67" t="s">
        <v>108</v>
      </c>
      <c r="D102" s="68"/>
      <c r="E102" s="68"/>
      <c r="F102" s="68"/>
      <c r="G102" s="42"/>
      <c r="H102" s="28"/>
    </row>
    <row r="103" spans="1:8" ht="31.5" customHeight="1" x14ac:dyDescent="0.4">
      <c r="A103" s="11">
        <v>20</v>
      </c>
      <c r="B103" s="67" t="s">
        <v>102</v>
      </c>
      <c r="C103" s="67" t="s">
        <v>109</v>
      </c>
      <c r="D103" s="68"/>
      <c r="E103" s="68"/>
      <c r="F103" s="68"/>
      <c r="G103" s="42"/>
      <c r="H103" s="28"/>
    </row>
    <row r="104" spans="1:8" x14ac:dyDescent="0.4">
      <c r="A104" s="11">
        <v>72</v>
      </c>
      <c r="B104" s="67" t="s">
        <v>110</v>
      </c>
      <c r="C104" s="67" t="s">
        <v>111</v>
      </c>
      <c r="D104" s="68"/>
      <c r="E104" s="68"/>
      <c r="F104" s="68"/>
      <c r="G104" s="42"/>
      <c r="H104" s="28"/>
    </row>
    <row r="105" spans="1:8" x14ac:dyDescent="0.4">
      <c r="A105" s="11">
        <v>63</v>
      </c>
      <c r="B105" s="67" t="s">
        <v>110</v>
      </c>
      <c r="C105" s="67" t="s">
        <v>112</v>
      </c>
      <c r="D105" s="68">
        <v>10</v>
      </c>
      <c r="E105" s="68"/>
      <c r="F105" s="68"/>
      <c r="G105" s="42">
        <v>10</v>
      </c>
      <c r="H105" s="28">
        <v>4</v>
      </c>
    </row>
    <row r="106" spans="1:8" x14ac:dyDescent="0.4">
      <c r="A106" s="11">
        <v>69</v>
      </c>
      <c r="B106" s="67" t="s">
        <v>110</v>
      </c>
      <c r="C106" s="67" t="s">
        <v>113</v>
      </c>
      <c r="D106" s="68"/>
      <c r="E106" s="68"/>
      <c r="F106" s="68"/>
      <c r="G106" s="42"/>
      <c r="H106" s="28"/>
    </row>
    <row r="107" spans="1:8" x14ac:dyDescent="0.4">
      <c r="A107" s="11">
        <v>66</v>
      </c>
      <c r="B107" s="67" t="s">
        <v>110</v>
      </c>
      <c r="C107" s="67" t="s">
        <v>114</v>
      </c>
      <c r="D107" s="68"/>
      <c r="E107" s="68"/>
      <c r="F107" s="68"/>
      <c r="G107" s="42"/>
      <c r="H107" s="28"/>
    </row>
    <row r="108" spans="1:8" x14ac:dyDescent="0.4">
      <c r="A108" s="11">
        <v>70</v>
      </c>
      <c r="B108" s="67" t="s">
        <v>110</v>
      </c>
      <c r="C108" s="67" t="s">
        <v>115</v>
      </c>
      <c r="D108" s="68"/>
      <c r="E108" s="68"/>
      <c r="F108" s="68"/>
      <c r="G108" s="42"/>
      <c r="H108" s="28"/>
    </row>
    <row r="109" spans="1:8" x14ac:dyDescent="0.4">
      <c r="A109" s="11">
        <v>67</v>
      </c>
      <c r="B109" s="67" t="s">
        <v>110</v>
      </c>
      <c r="C109" s="67" t="s">
        <v>116</v>
      </c>
      <c r="D109" s="68"/>
      <c r="E109" s="68"/>
      <c r="F109" s="68"/>
      <c r="G109" s="42"/>
      <c r="H109" s="28"/>
    </row>
    <row r="110" spans="1:8" ht="31.5" customHeight="1" x14ac:dyDescent="0.4">
      <c r="A110" s="11">
        <v>64</v>
      </c>
      <c r="B110" s="67" t="s">
        <v>110</v>
      </c>
      <c r="C110" s="67" t="s">
        <v>117</v>
      </c>
      <c r="D110" s="68">
        <v>3155</v>
      </c>
      <c r="E110" s="68"/>
      <c r="F110" s="68">
        <v>10000</v>
      </c>
      <c r="G110" s="42">
        <v>13155</v>
      </c>
      <c r="H110" s="28">
        <v>5</v>
      </c>
    </row>
    <row r="111" spans="1:8" ht="31.5" customHeight="1" x14ac:dyDescent="0.4">
      <c r="A111" s="11">
        <v>71</v>
      </c>
      <c r="B111" s="67" t="s">
        <v>110</v>
      </c>
      <c r="C111" s="67" t="s">
        <v>118</v>
      </c>
      <c r="D111" s="68">
        <v>2</v>
      </c>
      <c r="E111" s="68"/>
      <c r="F111" s="68"/>
      <c r="G111" s="42">
        <v>2</v>
      </c>
      <c r="H111" s="28">
        <v>4</v>
      </c>
    </row>
    <row r="112" spans="1:8" ht="31.5" customHeight="1" x14ac:dyDescent="0.4">
      <c r="A112" s="11">
        <v>68</v>
      </c>
      <c r="B112" s="67" t="s">
        <v>110</v>
      </c>
      <c r="C112" s="67" t="s">
        <v>119</v>
      </c>
      <c r="D112" s="68">
        <v>79</v>
      </c>
      <c r="E112" s="68"/>
      <c r="F112" s="68"/>
      <c r="G112" s="42">
        <v>79</v>
      </c>
      <c r="H112" s="28">
        <v>4</v>
      </c>
    </row>
    <row r="113" spans="1:8" ht="31.5" customHeight="1" x14ac:dyDescent="0.4">
      <c r="A113" s="11">
        <v>65</v>
      </c>
      <c r="B113" s="67" t="s">
        <v>110</v>
      </c>
      <c r="C113" s="67" t="s">
        <v>120</v>
      </c>
      <c r="D113" s="68">
        <v>3</v>
      </c>
      <c r="E113" s="68"/>
      <c r="F113" s="68"/>
      <c r="G113" s="42">
        <v>3</v>
      </c>
      <c r="H113" s="28">
        <v>4</v>
      </c>
    </row>
    <row r="114" spans="1:8" ht="31.5" customHeight="1" x14ac:dyDescent="0.4">
      <c r="A114" s="11">
        <v>37</v>
      </c>
      <c r="B114" s="67" t="s">
        <v>121</v>
      </c>
      <c r="C114" s="67" t="s">
        <v>122</v>
      </c>
      <c r="D114" s="68"/>
      <c r="E114" s="68"/>
      <c r="F114" s="68"/>
      <c r="G114" s="42"/>
      <c r="H114" s="28"/>
    </row>
    <row r="115" spans="1:8" ht="31.5" customHeight="1" x14ac:dyDescent="0.4">
      <c r="A115" s="11">
        <v>39</v>
      </c>
      <c r="B115" s="67" t="s">
        <v>121</v>
      </c>
      <c r="C115" s="67" t="s">
        <v>123</v>
      </c>
      <c r="D115" s="68"/>
      <c r="E115" s="68"/>
      <c r="F115" s="68"/>
      <c r="G115" s="42"/>
      <c r="H115" s="28"/>
    </row>
    <row r="116" spans="1:8" x14ac:dyDescent="0.4">
      <c r="A116" s="11">
        <v>40</v>
      </c>
      <c r="B116" s="67" t="s">
        <v>121</v>
      </c>
      <c r="C116" s="67" t="s">
        <v>124</v>
      </c>
      <c r="D116" s="68"/>
      <c r="E116" s="68"/>
      <c r="F116" s="68"/>
      <c r="G116" s="42"/>
      <c r="H116" s="28"/>
    </row>
    <row r="117" spans="1:8" x14ac:dyDescent="0.4">
      <c r="A117" s="11">
        <v>41</v>
      </c>
      <c r="B117" s="67" t="s">
        <v>121</v>
      </c>
      <c r="C117" s="67" t="s">
        <v>125</v>
      </c>
      <c r="D117" s="68">
        <v>1088</v>
      </c>
      <c r="E117" s="68"/>
      <c r="F117" s="68"/>
      <c r="G117" s="42">
        <v>1088</v>
      </c>
      <c r="H117" s="28">
        <v>5</v>
      </c>
    </row>
    <row r="118" spans="1:8" x14ac:dyDescent="0.4">
      <c r="A118" s="11">
        <v>38</v>
      </c>
      <c r="B118" s="67" t="s">
        <v>121</v>
      </c>
      <c r="C118" s="67" t="s">
        <v>121</v>
      </c>
      <c r="D118" s="68"/>
      <c r="E118" s="68"/>
      <c r="F118" s="68">
        <v>2500</v>
      </c>
      <c r="G118" s="42">
        <v>2500</v>
      </c>
      <c r="H118" s="28">
        <v>4</v>
      </c>
    </row>
    <row r="119" spans="1:8" ht="31.5" customHeight="1" x14ac:dyDescent="0.4">
      <c r="A119" s="11">
        <v>42</v>
      </c>
      <c r="B119" s="67" t="s">
        <v>121</v>
      </c>
      <c r="C119" s="67" t="s">
        <v>126</v>
      </c>
      <c r="D119" s="68"/>
      <c r="E119" s="68"/>
      <c r="F119" s="68"/>
      <c r="G119" s="42"/>
      <c r="H119" s="28"/>
    </row>
    <row r="120" spans="1:8" ht="31.5" customHeight="1" x14ac:dyDescent="0.4">
      <c r="A120" s="11">
        <v>43</v>
      </c>
      <c r="B120" s="67" t="s">
        <v>121</v>
      </c>
      <c r="C120" s="67" t="s">
        <v>127</v>
      </c>
      <c r="D120" s="68"/>
      <c r="E120" s="68"/>
      <c r="F120" s="68"/>
      <c r="G120" s="42"/>
      <c r="H120" s="28"/>
    </row>
    <row r="121" spans="1:8" ht="31.5" customHeight="1" x14ac:dyDescent="0.4">
      <c r="A121" s="11">
        <v>150</v>
      </c>
      <c r="B121" s="67" t="s">
        <v>128</v>
      </c>
      <c r="C121" s="67" t="s">
        <v>216</v>
      </c>
      <c r="D121" s="68"/>
      <c r="E121" s="68"/>
      <c r="F121" s="68">
        <v>27</v>
      </c>
      <c r="G121" s="42">
        <v>27</v>
      </c>
      <c r="H121" s="28">
        <v>2</v>
      </c>
    </row>
    <row r="122" spans="1:8" ht="31.5" customHeight="1" x14ac:dyDescent="0.4">
      <c r="A122" s="11">
        <v>162</v>
      </c>
      <c r="B122" s="67" t="s">
        <v>128</v>
      </c>
      <c r="C122" s="67" t="s">
        <v>129</v>
      </c>
      <c r="D122" s="68"/>
      <c r="E122" s="68"/>
      <c r="F122" s="68">
        <v>301</v>
      </c>
      <c r="G122" s="42">
        <v>301</v>
      </c>
      <c r="H122" s="99">
        <v>2</v>
      </c>
    </row>
    <row r="123" spans="1:8" ht="31.5" customHeight="1" x14ac:dyDescent="0.4">
      <c r="A123" s="11">
        <v>161</v>
      </c>
      <c r="B123" s="67" t="s">
        <v>128</v>
      </c>
      <c r="C123" s="67" t="s">
        <v>130</v>
      </c>
      <c r="D123" s="68"/>
      <c r="E123" s="68"/>
      <c r="F123" s="68">
        <v>407</v>
      </c>
      <c r="G123" s="42">
        <v>407</v>
      </c>
      <c r="H123" s="28">
        <v>2</v>
      </c>
    </row>
    <row r="124" spans="1:8" ht="31.5" customHeight="1" x14ac:dyDescent="0.4">
      <c r="A124" s="11">
        <v>172</v>
      </c>
      <c r="B124" s="67" t="s">
        <v>128</v>
      </c>
      <c r="C124" s="67" t="s">
        <v>131</v>
      </c>
      <c r="D124" s="68"/>
      <c r="E124" s="68"/>
      <c r="F124" s="68"/>
      <c r="G124" s="42"/>
      <c r="H124" s="28"/>
    </row>
    <row r="125" spans="1:8" ht="31.5" customHeight="1" x14ac:dyDescent="0.4">
      <c r="A125" s="11">
        <v>143</v>
      </c>
      <c r="B125" s="67" t="s">
        <v>128</v>
      </c>
      <c r="C125" s="67" t="s">
        <v>132</v>
      </c>
      <c r="D125" s="68"/>
      <c r="E125" s="68"/>
      <c r="F125" s="68"/>
      <c r="G125" s="42"/>
      <c r="H125" s="28"/>
    </row>
    <row r="126" spans="1:8" ht="31.5" customHeight="1" x14ac:dyDescent="0.4">
      <c r="A126" s="11">
        <v>141</v>
      </c>
      <c r="B126" s="67" t="s">
        <v>128</v>
      </c>
      <c r="C126" s="67" t="s">
        <v>133</v>
      </c>
      <c r="D126" s="68"/>
      <c r="E126" s="68"/>
      <c r="F126" s="68">
        <v>189</v>
      </c>
      <c r="G126" s="42">
        <v>189</v>
      </c>
      <c r="H126" s="28">
        <v>3</v>
      </c>
    </row>
    <row r="127" spans="1:8" ht="31.5" customHeight="1" x14ac:dyDescent="0.4">
      <c r="A127" s="11">
        <v>166</v>
      </c>
      <c r="B127" s="67" t="s">
        <v>128</v>
      </c>
      <c r="C127" s="67" t="s">
        <v>134</v>
      </c>
      <c r="D127" s="68"/>
      <c r="E127" s="68"/>
      <c r="F127" s="68">
        <v>533</v>
      </c>
      <c r="G127" s="42">
        <v>533</v>
      </c>
      <c r="H127" s="28">
        <v>2</v>
      </c>
    </row>
    <row r="128" spans="1:8" ht="31.5" customHeight="1" x14ac:dyDescent="0.4">
      <c r="A128" s="11">
        <v>153</v>
      </c>
      <c r="B128" s="67" t="s">
        <v>128</v>
      </c>
      <c r="C128" s="67" t="s">
        <v>135</v>
      </c>
      <c r="D128" s="68"/>
      <c r="E128" s="68"/>
      <c r="F128" s="68">
        <v>75</v>
      </c>
      <c r="G128" s="42">
        <v>75</v>
      </c>
      <c r="H128" s="28">
        <v>2</v>
      </c>
    </row>
    <row r="129" spans="1:8" ht="31.5" customHeight="1" x14ac:dyDescent="0.4">
      <c r="A129" s="11">
        <v>177</v>
      </c>
      <c r="B129" s="67" t="s">
        <v>128</v>
      </c>
      <c r="C129" s="67" t="s">
        <v>136</v>
      </c>
      <c r="D129" s="68"/>
      <c r="E129" s="68"/>
      <c r="F129" s="68"/>
      <c r="G129" s="42"/>
      <c r="H129" s="28"/>
    </row>
    <row r="130" spans="1:8" ht="31.5" customHeight="1" x14ac:dyDescent="0.4">
      <c r="A130" s="11">
        <v>176</v>
      </c>
      <c r="B130" s="67" t="s">
        <v>128</v>
      </c>
      <c r="C130" s="67" t="s">
        <v>137</v>
      </c>
      <c r="D130" s="68"/>
      <c r="E130" s="68"/>
      <c r="F130" s="68"/>
      <c r="G130" s="42"/>
      <c r="H130" s="28"/>
    </row>
    <row r="131" spans="1:8" ht="31.5" customHeight="1" x14ac:dyDescent="0.4">
      <c r="A131" s="11">
        <v>144</v>
      </c>
      <c r="B131" s="67" t="s">
        <v>128</v>
      </c>
      <c r="C131" s="67" t="s">
        <v>138</v>
      </c>
      <c r="D131" s="68"/>
      <c r="E131" s="68"/>
      <c r="F131" s="68">
        <v>61</v>
      </c>
      <c r="G131" s="42">
        <v>61</v>
      </c>
      <c r="H131" s="28">
        <v>2</v>
      </c>
    </row>
    <row r="132" spans="1:8" x14ac:dyDescent="0.4">
      <c r="A132" s="11">
        <v>175</v>
      </c>
      <c r="B132" s="67" t="s">
        <v>128</v>
      </c>
      <c r="C132" s="67" t="s">
        <v>139</v>
      </c>
      <c r="D132" s="68"/>
      <c r="E132" s="68"/>
      <c r="F132" s="68"/>
      <c r="G132" s="42"/>
      <c r="H132" s="28"/>
    </row>
    <row r="133" spans="1:8" x14ac:dyDescent="0.4">
      <c r="A133" s="11">
        <v>159</v>
      </c>
      <c r="B133" s="67" t="s">
        <v>128</v>
      </c>
      <c r="C133" s="67" t="s">
        <v>140</v>
      </c>
      <c r="D133" s="68"/>
      <c r="E133" s="68"/>
      <c r="F133" s="68">
        <v>217</v>
      </c>
      <c r="G133" s="42">
        <v>217</v>
      </c>
      <c r="H133" s="28">
        <v>3</v>
      </c>
    </row>
    <row r="134" spans="1:8" ht="31.5" customHeight="1" x14ac:dyDescent="0.4">
      <c r="A134" s="11">
        <v>157</v>
      </c>
      <c r="B134" s="67" t="s">
        <v>128</v>
      </c>
      <c r="C134" s="67" t="s">
        <v>141</v>
      </c>
      <c r="D134" s="68"/>
      <c r="E134" s="68"/>
      <c r="F134" s="68"/>
      <c r="G134" s="42"/>
      <c r="H134" s="28"/>
    </row>
    <row r="135" spans="1:8" x14ac:dyDescent="0.4">
      <c r="A135" s="11">
        <v>145</v>
      </c>
      <c r="B135" s="67" t="s">
        <v>128</v>
      </c>
      <c r="C135" s="67" t="s">
        <v>142</v>
      </c>
      <c r="D135" s="68"/>
      <c r="E135" s="68"/>
      <c r="F135" s="68"/>
      <c r="G135" s="42"/>
      <c r="H135" s="28"/>
    </row>
    <row r="136" spans="1:8" ht="31.5" customHeight="1" x14ac:dyDescent="0.4">
      <c r="A136" s="11">
        <v>151</v>
      </c>
      <c r="B136" s="67" t="s">
        <v>128</v>
      </c>
      <c r="C136" s="67" t="s">
        <v>143</v>
      </c>
      <c r="D136" s="68"/>
      <c r="E136" s="68"/>
      <c r="F136" s="68"/>
      <c r="G136" s="42"/>
      <c r="H136" s="28"/>
    </row>
    <row r="137" spans="1:8" ht="31.5" customHeight="1" x14ac:dyDescent="0.4">
      <c r="A137" s="11">
        <v>167</v>
      </c>
      <c r="B137" s="67" t="s">
        <v>128</v>
      </c>
      <c r="C137" s="67" t="s">
        <v>144</v>
      </c>
      <c r="D137" s="68">
        <v>1238</v>
      </c>
      <c r="E137" s="68"/>
      <c r="F137" s="68">
        <v>1807</v>
      </c>
      <c r="G137" s="42">
        <v>3045</v>
      </c>
      <c r="H137" s="28">
        <v>4</v>
      </c>
    </row>
    <row r="138" spans="1:8" x14ac:dyDescent="0.4">
      <c r="A138" s="11">
        <v>164</v>
      </c>
      <c r="B138" s="67" t="s">
        <v>128</v>
      </c>
      <c r="C138" s="67" t="s">
        <v>215</v>
      </c>
      <c r="D138" s="68"/>
      <c r="E138" s="68"/>
      <c r="F138" s="68">
        <v>438</v>
      </c>
      <c r="G138" s="42">
        <v>438</v>
      </c>
      <c r="H138" s="28">
        <v>2</v>
      </c>
    </row>
    <row r="139" spans="1:8" ht="31.5" customHeight="1" x14ac:dyDescent="0.4">
      <c r="A139" s="11">
        <v>178</v>
      </c>
      <c r="B139" s="67" t="s">
        <v>128</v>
      </c>
      <c r="C139" s="67" t="s">
        <v>145</v>
      </c>
      <c r="D139" s="68"/>
      <c r="E139" s="68"/>
      <c r="F139" s="68"/>
      <c r="G139" s="42"/>
      <c r="H139" s="28"/>
    </row>
    <row r="140" spans="1:8" ht="31.5" customHeight="1" x14ac:dyDescent="0.4">
      <c r="A140" s="11">
        <v>158</v>
      </c>
      <c r="B140" s="67" t="s">
        <v>128</v>
      </c>
      <c r="C140" s="67" t="s">
        <v>146</v>
      </c>
      <c r="D140" s="68"/>
      <c r="E140" s="68"/>
      <c r="F140" s="68">
        <v>26</v>
      </c>
      <c r="G140" s="42">
        <v>26</v>
      </c>
      <c r="H140" s="28">
        <v>2</v>
      </c>
    </row>
    <row r="141" spans="1:8" x14ac:dyDescent="0.4">
      <c r="A141" s="11">
        <v>147</v>
      </c>
      <c r="B141" s="67" t="s">
        <v>128</v>
      </c>
      <c r="C141" s="67" t="s">
        <v>147</v>
      </c>
      <c r="D141" s="68"/>
      <c r="E141" s="68"/>
      <c r="F141" s="68"/>
      <c r="G141" s="42"/>
      <c r="H141" s="28"/>
    </row>
    <row r="142" spans="1:8" ht="31.5" customHeight="1" x14ac:dyDescent="0.4">
      <c r="A142" s="11">
        <v>154</v>
      </c>
      <c r="B142" s="67" t="s">
        <v>128</v>
      </c>
      <c r="C142" s="67" t="s">
        <v>148</v>
      </c>
      <c r="D142" s="68"/>
      <c r="E142" s="68"/>
      <c r="F142" s="68"/>
      <c r="G142" s="42"/>
      <c r="H142" s="28"/>
    </row>
    <row r="143" spans="1:8" ht="31.5" customHeight="1" x14ac:dyDescent="0.4">
      <c r="A143" s="11">
        <v>156</v>
      </c>
      <c r="B143" s="67" t="s">
        <v>128</v>
      </c>
      <c r="C143" s="67" t="s">
        <v>149</v>
      </c>
      <c r="D143" s="68"/>
      <c r="E143" s="68"/>
      <c r="F143" s="68"/>
      <c r="G143" s="42"/>
      <c r="H143" s="28"/>
    </row>
    <row r="144" spans="1:8" ht="31.5" customHeight="1" x14ac:dyDescent="0.4">
      <c r="A144" s="11">
        <v>149</v>
      </c>
      <c r="B144" s="67" t="s">
        <v>128</v>
      </c>
      <c r="C144" s="67" t="s">
        <v>150</v>
      </c>
      <c r="D144" s="68"/>
      <c r="E144" s="68"/>
      <c r="F144" s="68">
        <v>58</v>
      </c>
      <c r="G144" s="42">
        <v>58</v>
      </c>
      <c r="H144" s="28">
        <v>2</v>
      </c>
    </row>
    <row r="145" spans="1:8" ht="31.5" customHeight="1" x14ac:dyDescent="0.4">
      <c r="A145" s="11">
        <v>146</v>
      </c>
      <c r="B145" s="67" t="s">
        <v>128</v>
      </c>
      <c r="C145" s="67" t="s">
        <v>151</v>
      </c>
      <c r="D145" s="68">
        <v>977</v>
      </c>
      <c r="E145" s="68"/>
      <c r="F145" s="68">
        <v>35</v>
      </c>
      <c r="G145" s="42">
        <v>1012</v>
      </c>
      <c r="H145" s="28">
        <v>4</v>
      </c>
    </row>
    <row r="146" spans="1:8" ht="31.5" customHeight="1" x14ac:dyDescent="0.4">
      <c r="A146" s="11">
        <v>88</v>
      </c>
      <c r="B146" s="67" t="s">
        <v>152</v>
      </c>
      <c r="C146" s="67" t="s">
        <v>153</v>
      </c>
      <c r="D146" s="68"/>
      <c r="E146" s="68">
        <v>10780</v>
      </c>
      <c r="F146" s="68">
        <v>5365</v>
      </c>
      <c r="G146" s="42">
        <v>16145</v>
      </c>
      <c r="H146" s="99">
        <v>5</v>
      </c>
    </row>
    <row r="147" spans="1:8" ht="31.5" customHeight="1" x14ac:dyDescent="0.4">
      <c r="A147" s="11"/>
      <c r="B147" s="67" t="s">
        <v>152</v>
      </c>
      <c r="C147" s="67" t="s">
        <v>196</v>
      </c>
      <c r="D147" s="68"/>
      <c r="E147" s="68"/>
      <c r="F147" s="68"/>
      <c r="G147" s="42">
        <v>0</v>
      </c>
      <c r="H147" s="28"/>
    </row>
    <row r="148" spans="1:8" ht="31.5" customHeight="1" x14ac:dyDescent="0.4">
      <c r="A148" s="11">
        <v>99</v>
      </c>
      <c r="B148" s="67" t="s">
        <v>152</v>
      </c>
      <c r="C148" s="67" t="s">
        <v>154</v>
      </c>
      <c r="D148" s="68"/>
      <c r="E148" s="68"/>
      <c r="F148" s="68"/>
      <c r="G148" s="42">
        <v>0</v>
      </c>
      <c r="H148" s="28"/>
    </row>
    <row r="149" spans="1:8" ht="31.5" customHeight="1" x14ac:dyDescent="0.4">
      <c r="A149" s="11">
        <v>94</v>
      </c>
      <c r="B149" s="67" t="s">
        <v>152</v>
      </c>
      <c r="C149" s="67" t="s">
        <v>155</v>
      </c>
      <c r="D149" s="68"/>
      <c r="E149" s="68"/>
      <c r="F149" s="68"/>
      <c r="G149" s="42">
        <v>0</v>
      </c>
      <c r="H149" s="28"/>
    </row>
    <row r="150" spans="1:8" ht="31.5" customHeight="1" x14ac:dyDescent="0.4">
      <c r="A150" s="11"/>
      <c r="B150" s="67" t="s">
        <v>152</v>
      </c>
      <c r="C150" s="67" t="s">
        <v>195</v>
      </c>
      <c r="D150" s="68"/>
      <c r="E150" s="68"/>
      <c r="F150" s="68"/>
      <c r="G150" s="42">
        <v>0</v>
      </c>
      <c r="H150" s="28"/>
    </row>
    <row r="151" spans="1:8" ht="31.5" customHeight="1" x14ac:dyDescent="0.4">
      <c r="A151" s="11">
        <v>95</v>
      </c>
      <c r="B151" s="67" t="s">
        <v>152</v>
      </c>
      <c r="C151" s="67" t="s">
        <v>158</v>
      </c>
      <c r="D151" s="68"/>
      <c r="E151" s="68"/>
      <c r="F151" s="68">
        <v>250</v>
      </c>
      <c r="G151" s="42">
        <v>250</v>
      </c>
      <c r="H151" s="28">
        <v>4</v>
      </c>
    </row>
    <row r="152" spans="1:8" ht="31.5" customHeight="1" x14ac:dyDescent="0.4">
      <c r="A152" s="11">
        <v>90</v>
      </c>
      <c r="B152" s="67" t="s">
        <v>152</v>
      </c>
      <c r="C152" s="67" t="s">
        <v>159</v>
      </c>
      <c r="D152" s="68"/>
      <c r="E152" s="68">
        <v>729</v>
      </c>
      <c r="F152" s="68"/>
      <c r="G152" s="42">
        <v>729</v>
      </c>
      <c r="H152" s="28">
        <v>5</v>
      </c>
    </row>
    <row r="153" spans="1:8" ht="31.5" customHeight="1" x14ac:dyDescent="0.4">
      <c r="A153" s="11"/>
      <c r="B153" s="67" t="s">
        <v>152</v>
      </c>
      <c r="C153" s="67" t="s">
        <v>194</v>
      </c>
      <c r="D153" s="68"/>
      <c r="E153" s="68">
        <v>13</v>
      </c>
      <c r="F153" s="68"/>
      <c r="G153" s="42">
        <v>13</v>
      </c>
      <c r="H153" s="28">
        <v>5</v>
      </c>
    </row>
    <row r="154" spans="1:8" ht="31.5" customHeight="1" x14ac:dyDescent="0.4">
      <c r="A154" s="11">
        <v>103</v>
      </c>
      <c r="B154" s="67" t="s">
        <v>152</v>
      </c>
      <c r="C154" s="67" t="s">
        <v>160</v>
      </c>
      <c r="D154" s="68"/>
      <c r="E154" s="68"/>
      <c r="F154" s="68"/>
      <c r="G154" s="42">
        <v>0</v>
      </c>
      <c r="H154" s="28"/>
    </row>
    <row r="155" spans="1:8" ht="31.5" customHeight="1" x14ac:dyDescent="0.4">
      <c r="A155" s="11">
        <v>96</v>
      </c>
      <c r="B155" s="67" t="s">
        <v>152</v>
      </c>
      <c r="C155" s="67" t="s">
        <v>161</v>
      </c>
      <c r="D155" s="68"/>
      <c r="E155" s="68"/>
      <c r="F155" s="68"/>
      <c r="G155" s="42">
        <v>0</v>
      </c>
      <c r="H155" s="28"/>
    </row>
    <row r="156" spans="1:8" ht="31.5" customHeight="1" x14ac:dyDescent="0.4">
      <c r="A156" s="11">
        <v>98</v>
      </c>
      <c r="B156" s="67" t="s">
        <v>152</v>
      </c>
      <c r="C156" s="67" t="s">
        <v>162</v>
      </c>
      <c r="D156" s="68"/>
      <c r="E156" s="68">
        <v>33</v>
      </c>
      <c r="F156" s="68">
        <v>189</v>
      </c>
      <c r="G156" s="42">
        <v>222</v>
      </c>
      <c r="H156" s="28">
        <v>5</v>
      </c>
    </row>
    <row r="157" spans="1:8" ht="31.5" customHeight="1" x14ac:dyDescent="0.4">
      <c r="A157" s="11"/>
      <c r="B157" s="67" t="s">
        <v>152</v>
      </c>
      <c r="C157" s="67" t="s">
        <v>197</v>
      </c>
      <c r="D157" s="68"/>
      <c r="E157" s="68"/>
      <c r="F157" s="68"/>
      <c r="G157" s="42">
        <v>0</v>
      </c>
      <c r="H157" s="28">
        <v>5</v>
      </c>
    </row>
    <row r="158" spans="1:8" ht="31.5" customHeight="1" x14ac:dyDescent="0.4">
      <c r="A158" s="11">
        <v>93</v>
      </c>
      <c r="B158" s="67" t="s">
        <v>152</v>
      </c>
      <c r="C158" s="67" t="s">
        <v>165</v>
      </c>
      <c r="D158" s="68"/>
      <c r="E158" s="68"/>
      <c r="F158" s="68"/>
      <c r="G158" s="42">
        <v>0</v>
      </c>
      <c r="H158" s="28"/>
    </row>
    <row r="159" spans="1:8" ht="31.5" customHeight="1" x14ac:dyDescent="0.4">
      <c r="A159" s="11">
        <v>97</v>
      </c>
      <c r="B159" s="67" t="s">
        <v>152</v>
      </c>
      <c r="C159" s="67" t="s">
        <v>166</v>
      </c>
      <c r="D159" s="68"/>
      <c r="E159" s="68"/>
      <c r="F159" s="68"/>
      <c r="G159" s="42">
        <v>0</v>
      </c>
      <c r="H159" s="28"/>
    </row>
    <row r="160" spans="1:8" ht="31.5" customHeight="1" x14ac:dyDescent="0.4">
      <c r="A160" s="11"/>
      <c r="B160" s="67" t="s">
        <v>152</v>
      </c>
      <c r="C160" s="67" t="s">
        <v>198</v>
      </c>
      <c r="D160" s="68"/>
      <c r="E160" s="68">
        <v>832</v>
      </c>
      <c r="F160" s="68"/>
      <c r="G160" s="42">
        <v>832</v>
      </c>
      <c r="H160" s="28">
        <v>5</v>
      </c>
    </row>
    <row r="161" spans="1:8" ht="31.5" customHeight="1" x14ac:dyDescent="0.4">
      <c r="A161" s="11">
        <v>89</v>
      </c>
      <c r="B161" s="67" t="s">
        <v>152</v>
      </c>
      <c r="C161" s="67" t="s">
        <v>167</v>
      </c>
      <c r="D161" s="68"/>
      <c r="E161" s="68">
        <v>10053</v>
      </c>
      <c r="F161" s="68"/>
      <c r="G161" s="42">
        <v>10053</v>
      </c>
      <c r="H161" s="28"/>
    </row>
    <row r="162" spans="1:8" x14ac:dyDescent="0.4">
      <c r="A162" s="11">
        <v>91</v>
      </c>
      <c r="B162" s="67" t="s">
        <v>152</v>
      </c>
      <c r="C162" s="67" t="s">
        <v>168</v>
      </c>
      <c r="D162" s="68"/>
      <c r="E162" s="68"/>
      <c r="F162" s="68"/>
      <c r="G162" s="42">
        <v>0</v>
      </c>
      <c r="H162" s="28"/>
    </row>
    <row r="163" spans="1:8" ht="31.5" customHeight="1" x14ac:dyDescent="0.4">
      <c r="A163" s="11">
        <v>111</v>
      </c>
      <c r="B163" s="67" t="s">
        <v>169</v>
      </c>
      <c r="C163" s="67" t="s">
        <v>170</v>
      </c>
      <c r="D163" s="68"/>
      <c r="E163" s="68"/>
      <c r="F163" s="68"/>
      <c r="G163" s="42">
        <v>0</v>
      </c>
      <c r="H163" s="28"/>
    </row>
    <row r="164" spans="1:8" ht="31.5" customHeight="1" x14ac:dyDescent="0.4">
      <c r="A164" s="11">
        <v>115</v>
      </c>
      <c r="B164" s="67" t="s">
        <v>169</v>
      </c>
      <c r="C164" s="67" t="s">
        <v>171</v>
      </c>
      <c r="D164" s="68"/>
      <c r="E164" s="68"/>
      <c r="F164" s="68"/>
      <c r="G164" s="42">
        <v>0</v>
      </c>
      <c r="H164" s="28"/>
    </row>
    <row r="165" spans="1:8" ht="31.5" customHeight="1" x14ac:dyDescent="0.4">
      <c r="A165" s="11">
        <v>121</v>
      </c>
      <c r="B165" s="67" t="s">
        <v>169</v>
      </c>
      <c r="C165" s="67" t="s">
        <v>172</v>
      </c>
      <c r="D165" s="68"/>
      <c r="E165" s="68"/>
      <c r="F165" s="68">
        <v>21</v>
      </c>
      <c r="G165" s="42">
        <v>21</v>
      </c>
      <c r="H165" s="28">
        <v>3</v>
      </c>
    </row>
    <row r="166" spans="1:8" ht="31.5" customHeight="1" x14ac:dyDescent="0.4">
      <c r="A166" s="11">
        <v>122</v>
      </c>
      <c r="B166" s="67" t="s">
        <v>169</v>
      </c>
      <c r="C166" s="67" t="s">
        <v>160</v>
      </c>
      <c r="D166" s="68">
        <v>989</v>
      </c>
      <c r="E166" s="68"/>
      <c r="F166" s="68">
        <v>46</v>
      </c>
      <c r="G166" s="42">
        <v>1035</v>
      </c>
      <c r="H166" s="28">
        <v>3</v>
      </c>
    </row>
    <row r="167" spans="1:8" ht="31.5" customHeight="1" x14ac:dyDescent="0.4">
      <c r="A167" s="11">
        <v>123</v>
      </c>
      <c r="B167" s="67" t="s">
        <v>169</v>
      </c>
      <c r="C167" s="67" t="s">
        <v>173</v>
      </c>
      <c r="D167" s="68"/>
      <c r="E167" s="68"/>
      <c r="F167" s="68"/>
      <c r="G167" s="42">
        <v>0</v>
      </c>
      <c r="H167" s="28"/>
    </row>
    <row r="168" spans="1:8" ht="31.5" customHeight="1" x14ac:dyDescent="0.4">
      <c r="A168" s="11">
        <v>125</v>
      </c>
      <c r="B168" s="67" t="s">
        <v>169</v>
      </c>
      <c r="C168" s="67" t="s">
        <v>174</v>
      </c>
      <c r="D168" s="68"/>
      <c r="E168" s="68"/>
      <c r="F168" s="68"/>
      <c r="G168" s="42">
        <v>0</v>
      </c>
      <c r="H168" s="28"/>
    </row>
    <row r="169" spans="1:8" ht="31.5" customHeight="1" x14ac:dyDescent="0.4">
      <c r="A169" s="11">
        <v>127</v>
      </c>
      <c r="B169" s="67" t="s">
        <v>169</v>
      </c>
      <c r="C169" s="67" t="s">
        <v>175</v>
      </c>
      <c r="D169" s="68"/>
      <c r="E169" s="68"/>
      <c r="F169" s="68"/>
      <c r="G169" s="42">
        <v>0</v>
      </c>
      <c r="H169" s="28"/>
    </row>
    <row r="170" spans="1:8" ht="31.5" customHeight="1" x14ac:dyDescent="0.4">
      <c r="A170" s="11">
        <v>174</v>
      </c>
      <c r="B170" s="67" t="s">
        <v>169</v>
      </c>
      <c r="C170" s="67" t="s">
        <v>176</v>
      </c>
      <c r="D170" s="68"/>
      <c r="E170" s="68"/>
      <c r="F170" s="68"/>
      <c r="G170" s="42">
        <v>0</v>
      </c>
      <c r="H170" s="28"/>
    </row>
    <row r="171" spans="1:8" ht="31.5" customHeight="1" x14ac:dyDescent="0.4">
      <c r="A171" s="11">
        <v>134</v>
      </c>
      <c r="B171" s="67" t="s">
        <v>169</v>
      </c>
      <c r="C171" s="67" t="s">
        <v>177</v>
      </c>
      <c r="D171" s="68"/>
      <c r="E171" s="68"/>
      <c r="F171" s="68"/>
      <c r="G171" s="42">
        <v>0</v>
      </c>
      <c r="H171" s="28"/>
    </row>
    <row r="172" spans="1:8" x14ac:dyDescent="0.4">
      <c r="A172" s="11">
        <v>28</v>
      </c>
      <c r="B172" s="67" t="s">
        <v>192</v>
      </c>
      <c r="C172" s="66" t="s">
        <v>93</v>
      </c>
      <c r="D172" s="68"/>
      <c r="E172" s="68"/>
      <c r="F172" s="68"/>
      <c r="G172" s="42">
        <v>0</v>
      </c>
      <c r="H172" s="28"/>
    </row>
    <row r="173" spans="1:8" x14ac:dyDescent="0.4">
      <c r="A173" s="11">
        <v>87</v>
      </c>
      <c r="B173" s="67" t="s">
        <v>192</v>
      </c>
      <c r="C173" s="67" t="s">
        <v>203</v>
      </c>
      <c r="D173" s="68"/>
      <c r="E173" s="68">
        <v>710</v>
      </c>
      <c r="F173" s="68"/>
      <c r="G173" s="42">
        <v>710</v>
      </c>
      <c r="H173" s="28">
        <v>5</v>
      </c>
    </row>
    <row r="174" spans="1:8" x14ac:dyDescent="0.4">
      <c r="A174" s="11"/>
      <c r="B174" s="67" t="s">
        <v>192</v>
      </c>
      <c r="C174" s="67" t="s">
        <v>204</v>
      </c>
      <c r="D174" s="68"/>
      <c r="E174" s="68"/>
      <c r="F174" s="68"/>
      <c r="G174" s="42">
        <v>0</v>
      </c>
      <c r="H174" s="28"/>
    </row>
    <row r="175" spans="1:8" ht="31.5" customHeight="1" x14ac:dyDescent="0.4">
      <c r="A175" s="11">
        <v>92</v>
      </c>
      <c r="B175" s="67" t="s">
        <v>192</v>
      </c>
      <c r="C175" s="67" t="s">
        <v>156</v>
      </c>
      <c r="D175" s="68"/>
      <c r="E175" s="68"/>
      <c r="F175" s="68"/>
      <c r="G175" s="42">
        <v>0</v>
      </c>
      <c r="H175" s="28"/>
    </row>
    <row r="176" spans="1:8" x14ac:dyDescent="0.4">
      <c r="A176" s="11">
        <v>100</v>
      </c>
      <c r="B176" s="67" t="s">
        <v>192</v>
      </c>
      <c r="C176" s="67" t="s">
        <v>157</v>
      </c>
      <c r="D176" s="68"/>
      <c r="E176" s="68">
        <v>7067</v>
      </c>
      <c r="F176" s="68">
        <v>481</v>
      </c>
      <c r="G176" s="42">
        <v>7548</v>
      </c>
      <c r="H176" s="28">
        <v>5</v>
      </c>
    </row>
    <row r="177" spans="1:8" x14ac:dyDescent="0.4">
      <c r="A177" s="11">
        <v>22</v>
      </c>
      <c r="B177" s="67" t="s">
        <v>192</v>
      </c>
      <c r="C177" s="67" t="s">
        <v>95</v>
      </c>
      <c r="D177" s="68"/>
      <c r="E177" s="68"/>
      <c r="F177" s="68"/>
      <c r="G177" s="42">
        <v>0</v>
      </c>
      <c r="H177" s="28"/>
    </row>
    <row r="178" spans="1:8" ht="31.5" customHeight="1" x14ac:dyDescent="0.4">
      <c r="A178" s="11"/>
      <c r="B178" s="67" t="s">
        <v>192</v>
      </c>
      <c r="C178" s="67" t="s">
        <v>205</v>
      </c>
      <c r="D178" s="68"/>
      <c r="E178" s="68"/>
      <c r="F178" s="68"/>
      <c r="G178" s="42">
        <v>0</v>
      </c>
      <c r="H178" s="28"/>
    </row>
    <row r="179" spans="1:8" x14ac:dyDescent="0.4">
      <c r="A179" s="11">
        <v>86</v>
      </c>
      <c r="B179" s="67" t="s">
        <v>192</v>
      </c>
      <c r="C179" s="67" t="s">
        <v>134</v>
      </c>
      <c r="D179" s="68"/>
      <c r="E179" s="68"/>
      <c r="F179" s="68"/>
      <c r="G179" s="42">
        <v>0</v>
      </c>
      <c r="H179" s="99"/>
    </row>
    <row r="180" spans="1:8" ht="31.5" customHeight="1" x14ac:dyDescent="0.4">
      <c r="A180" s="11"/>
      <c r="B180" s="67" t="s">
        <v>192</v>
      </c>
      <c r="C180" s="67" t="s">
        <v>193</v>
      </c>
      <c r="D180" s="68"/>
      <c r="E180" s="68"/>
      <c r="F180" s="68"/>
      <c r="G180" s="42">
        <v>0</v>
      </c>
      <c r="H180" s="28"/>
    </row>
    <row r="181" spans="1:8" x14ac:dyDescent="0.4">
      <c r="A181" s="11"/>
      <c r="B181" s="67" t="s">
        <v>192</v>
      </c>
      <c r="C181" s="67" t="s">
        <v>211</v>
      </c>
      <c r="D181" s="68"/>
      <c r="E181" s="68"/>
      <c r="F181" s="68"/>
      <c r="G181" s="42">
        <v>0</v>
      </c>
      <c r="H181" s="28"/>
    </row>
    <row r="182" spans="1:8" ht="31.5" customHeight="1" x14ac:dyDescent="0.4">
      <c r="A182" s="11">
        <v>21</v>
      </c>
      <c r="B182" s="67" t="s">
        <v>192</v>
      </c>
      <c r="C182" s="67" t="s">
        <v>96</v>
      </c>
      <c r="D182" s="68"/>
      <c r="E182" s="68"/>
      <c r="F182" s="68"/>
      <c r="G182" s="42">
        <v>0</v>
      </c>
      <c r="H182" s="28"/>
    </row>
    <row r="183" spans="1:8" ht="31.5" customHeight="1" x14ac:dyDescent="0.4">
      <c r="A183" s="11">
        <v>85</v>
      </c>
      <c r="B183" s="67" t="s">
        <v>192</v>
      </c>
      <c r="C183" s="67" t="s">
        <v>163</v>
      </c>
      <c r="D183" s="68"/>
      <c r="E183" s="68">
        <v>5515</v>
      </c>
      <c r="F183" s="68"/>
      <c r="G183" s="42">
        <v>5515</v>
      </c>
      <c r="H183" s="28">
        <v>5</v>
      </c>
    </row>
    <row r="184" spans="1:8" x14ac:dyDescent="0.4">
      <c r="A184" s="11">
        <v>102</v>
      </c>
      <c r="B184" s="67" t="s">
        <v>192</v>
      </c>
      <c r="C184" s="67" t="s">
        <v>164</v>
      </c>
      <c r="D184" s="68"/>
      <c r="E184" s="68"/>
      <c r="F184" s="68"/>
      <c r="G184" s="42">
        <v>0</v>
      </c>
      <c r="H184" s="28"/>
    </row>
    <row r="185" spans="1:8" ht="31.5" customHeight="1" x14ac:dyDescent="0.4">
      <c r="A185" s="11">
        <v>29</v>
      </c>
      <c r="B185" s="67" t="s">
        <v>192</v>
      </c>
      <c r="C185" s="67" t="s">
        <v>101</v>
      </c>
      <c r="D185" s="68"/>
      <c r="E185" s="68"/>
      <c r="F185" s="68"/>
      <c r="G185" s="42">
        <v>0</v>
      </c>
      <c r="H185" s="28"/>
    </row>
    <row r="186" spans="1:8" ht="31.5" customHeight="1" x14ac:dyDescent="0.4">
      <c r="A186" s="11">
        <v>44</v>
      </c>
      <c r="B186" s="67" t="s">
        <v>178</v>
      </c>
      <c r="C186" s="67" t="s">
        <v>179</v>
      </c>
      <c r="D186" s="68"/>
      <c r="E186" s="68"/>
      <c r="F186" s="68"/>
      <c r="G186" s="42">
        <v>0</v>
      </c>
      <c r="H186" s="28"/>
    </row>
    <row r="187" spans="1:8" ht="31.5" customHeight="1" x14ac:dyDescent="0.4">
      <c r="A187" s="11">
        <v>50</v>
      </c>
      <c r="B187" s="67" t="s">
        <v>178</v>
      </c>
      <c r="C187" s="67" t="s">
        <v>180</v>
      </c>
      <c r="D187" s="68"/>
      <c r="E187" s="68"/>
      <c r="F187" s="68"/>
      <c r="G187" s="42">
        <v>0</v>
      </c>
      <c r="H187" s="28"/>
    </row>
    <row r="188" spans="1:8" ht="31.5" customHeight="1" x14ac:dyDescent="0.4">
      <c r="A188" s="11">
        <v>51</v>
      </c>
      <c r="B188" s="67" t="s">
        <v>178</v>
      </c>
      <c r="C188" s="67" t="s">
        <v>181</v>
      </c>
      <c r="D188" s="68"/>
      <c r="E188" s="68">
        <v>31973</v>
      </c>
      <c r="F188" s="68"/>
      <c r="G188" s="42">
        <v>31973</v>
      </c>
      <c r="H188" s="28">
        <v>5</v>
      </c>
    </row>
    <row r="189" spans="1:8" ht="31.5" customHeight="1" x14ac:dyDescent="0.4">
      <c r="A189" s="11">
        <v>49</v>
      </c>
      <c r="B189" s="67" t="s">
        <v>178</v>
      </c>
      <c r="C189" s="67" t="s">
        <v>134</v>
      </c>
      <c r="D189" s="68"/>
      <c r="E189" s="68">
        <v>79840</v>
      </c>
      <c r="F189" s="68"/>
      <c r="G189" s="42">
        <v>79840</v>
      </c>
      <c r="H189" s="28">
        <v>5</v>
      </c>
    </row>
    <row r="190" spans="1:8" ht="31.5" customHeight="1" x14ac:dyDescent="0.4">
      <c r="A190" s="11">
        <v>47</v>
      </c>
      <c r="B190" s="67" t="s">
        <v>178</v>
      </c>
      <c r="C190" s="67" t="s">
        <v>182</v>
      </c>
      <c r="D190" s="68"/>
      <c r="E190" s="68">
        <v>369</v>
      </c>
      <c r="F190" s="68">
        <v>2500</v>
      </c>
      <c r="G190" s="42">
        <v>2869</v>
      </c>
      <c r="H190" s="28">
        <v>5</v>
      </c>
    </row>
    <row r="191" spans="1:8" x14ac:dyDescent="0.4">
      <c r="A191" s="11">
        <v>46</v>
      </c>
      <c r="B191" s="67" t="s">
        <v>178</v>
      </c>
      <c r="C191" s="67" t="s">
        <v>183</v>
      </c>
      <c r="D191" s="68"/>
      <c r="E191" s="68"/>
      <c r="F191" s="68"/>
      <c r="G191" s="42">
        <v>0</v>
      </c>
      <c r="H191" s="28"/>
    </row>
    <row r="192" spans="1:8" x14ac:dyDescent="0.4">
      <c r="A192" s="11">
        <v>48</v>
      </c>
      <c r="B192" s="67" t="s">
        <v>178</v>
      </c>
      <c r="C192" s="67" t="s">
        <v>184</v>
      </c>
      <c r="D192" s="68"/>
      <c r="E192" s="68"/>
      <c r="F192" s="68"/>
      <c r="G192" s="42">
        <v>0</v>
      </c>
      <c r="H192" s="28"/>
    </row>
    <row r="193" spans="1:8" x14ac:dyDescent="0.4">
      <c r="A193" s="11">
        <v>45</v>
      </c>
      <c r="B193" s="67" t="s">
        <v>178</v>
      </c>
      <c r="C193" s="67" t="s">
        <v>185</v>
      </c>
      <c r="D193" s="68"/>
      <c r="E193" s="68"/>
      <c r="F193" s="68"/>
      <c r="G193" s="42">
        <v>0</v>
      </c>
      <c r="H193" s="28"/>
    </row>
    <row r="194" spans="1:8" ht="32.25" thickBot="1" x14ac:dyDescent="0.45">
      <c r="A194" s="36"/>
      <c r="B194" s="39"/>
      <c r="C194" s="37"/>
      <c r="D194" s="38"/>
      <c r="E194" s="38"/>
      <c r="F194" s="38"/>
      <c r="G194" s="38"/>
      <c r="H194" s="28"/>
    </row>
    <row r="195" spans="1:8" ht="33" thickTop="1" thickBot="1" x14ac:dyDescent="0.55000000000000004">
      <c r="A195" s="12"/>
      <c r="B195" s="43" t="s">
        <v>212</v>
      </c>
      <c r="C195" s="43"/>
      <c r="D195" s="34">
        <v>147664</v>
      </c>
      <c r="E195" s="34">
        <v>205442</v>
      </c>
      <c r="F195" s="34">
        <v>348453</v>
      </c>
      <c r="G195" s="84">
        <v>701559</v>
      </c>
      <c r="H195" s="82"/>
    </row>
  </sheetData>
  <autoFilter ref="B2:C193" xr:uid="{00000000-0009-0000-0000-000003000000}"/>
  <sortState xmlns:xlrd2="http://schemas.microsoft.com/office/spreadsheetml/2017/richdata2" ref="B3:H193">
    <sortCondition ref="B3:B193"/>
    <sortCondition ref="C3:C193"/>
  </sortState>
  <mergeCells count="1">
    <mergeCell ref="B1:C1"/>
  </mergeCells>
  <conditionalFormatting sqref="H3:H19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H198"/>
  <sheetViews>
    <sheetView topLeftCell="B1" zoomScale="40" zoomScaleNormal="40" workbookViewId="0">
      <selection activeCell="U17" sqref="U17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5" width="25.7109375" style="9" customWidth="1"/>
    <col min="6" max="6" width="25.7109375" style="8" customWidth="1"/>
    <col min="7" max="7" width="25.7109375" style="7" customWidth="1"/>
    <col min="8" max="8" width="17" style="7" customWidth="1"/>
    <col min="9" max="16384" width="9.140625" style="7"/>
  </cols>
  <sheetData>
    <row r="1" spans="1:8" ht="47.25" thickBot="1" x14ac:dyDescent="0.45">
      <c r="A1" s="6"/>
      <c r="B1" s="131" t="s">
        <v>252</v>
      </c>
      <c r="C1" s="131"/>
      <c r="D1" s="26"/>
      <c r="E1" s="26"/>
      <c r="F1" s="25"/>
      <c r="G1" s="6"/>
      <c r="H1" s="103"/>
    </row>
    <row r="2" spans="1:8" s="44" customFormat="1" ht="376.5" x14ac:dyDescent="0.25">
      <c r="A2" s="13" t="s">
        <v>0</v>
      </c>
      <c r="B2" s="64" t="s">
        <v>1</v>
      </c>
      <c r="C2" s="64" t="s">
        <v>2</v>
      </c>
      <c r="D2" s="65" t="s">
        <v>220</v>
      </c>
      <c r="E2" s="65" t="s">
        <v>221</v>
      </c>
      <c r="F2" s="65" t="s">
        <v>222</v>
      </c>
      <c r="G2" s="96" t="s">
        <v>232</v>
      </c>
      <c r="H2" s="97" t="s">
        <v>210</v>
      </c>
    </row>
    <row r="3" spans="1:8" ht="31.5" customHeight="1" x14ac:dyDescent="0.4">
      <c r="A3" s="10">
        <v>101</v>
      </c>
      <c r="B3" s="121" t="s">
        <v>3</v>
      </c>
      <c r="C3" s="122" t="s">
        <v>3</v>
      </c>
      <c r="D3" s="68"/>
      <c r="E3" s="68">
        <v>8929</v>
      </c>
      <c r="F3" s="68">
        <v>1090</v>
      </c>
      <c r="G3" s="42">
        <v>10019</v>
      </c>
      <c r="H3" s="28" t="str">
        <f>IF(Refugees!H3&gt;=5,'Refugees (Boundary)'!$C$198,"")</f>
        <v>✔</v>
      </c>
    </row>
    <row r="4" spans="1:8" x14ac:dyDescent="0.4">
      <c r="A4" s="11">
        <v>110</v>
      </c>
      <c r="B4" s="122" t="s">
        <v>19</v>
      </c>
      <c r="C4" s="122" t="s">
        <v>20</v>
      </c>
      <c r="D4" s="68">
        <v>8454</v>
      </c>
      <c r="E4" s="68"/>
      <c r="F4" s="68"/>
      <c r="G4" s="42">
        <v>8454</v>
      </c>
      <c r="H4" s="28" t="str">
        <f>IF(Refugees!H17&gt;=5,'Refugees (Boundary)'!$C$198,"")</f>
        <v>✔</v>
      </c>
    </row>
    <row r="5" spans="1:8" x14ac:dyDescent="0.4">
      <c r="A5" s="11">
        <v>130</v>
      </c>
      <c r="B5" s="122" t="s">
        <v>19</v>
      </c>
      <c r="C5" s="122" t="s">
        <v>22</v>
      </c>
      <c r="D5" s="68">
        <v>454</v>
      </c>
      <c r="E5" s="68"/>
      <c r="F5" s="68"/>
      <c r="G5" s="42">
        <v>454</v>
      </c>
      <c r="H5" s="28" t="str">
        <f>IF(Refugees!H20&gt;=5,'Refugees (Boundary)'!$C$198,"")</f>
        <v>✔</v>
      </c>
    </row>
    <row r="6" spans="1:8" ht="31.5" customHeight="1" x14ac:dyDescent="0.4">
      <c r="A6" s="11">
        <v>55</v>
      </c>
      <c r="B6" s="122" t="s">
        <v>48</v>
      </c>
      <c r="C6" s="122" t="s">
        <v>49</v>
      </c>
      <c r="D6" s="68">
        <v>16</v>
      </c>
      <c r="E6" s="68"/>
      <c r="F6" s="68">
        <v>40</v>
      </c>
      <c r="G6" s="42">
        <v>56</v>
      </c>
      <c r="H6" s="28" t="str">
        <f>IF(Refugees!H47&gt;=5,'Refugees (Boundary)'!$C$198,"")</f>
        <v>✔</v>
      </c>
    </row>
    <row r="7" spans="1:8" ht="31.5" customHeight="1" x14ac:dyDescent="0.4">
      <c r="A7" s="11">
        <v>52</v>
      </c>
      <c r="B7" s="122" t="s">
        <v>48</v>
      </c>
      <c r="C7" s="122" t="s">
        <v>51</v>
      </c>
      <c r="D7" s="68">
        <v>974</v>
      </c>
      <c r="E7" s="68"/>
      <c r="F7" s="68">
        <v>600</v>
      </c>
      <c r="G7" s="42">
        <v>1574</v>
      </c>
      <c r="H7" s="28" t="str">
        <f>IF(Refugees!H49&gt;=5,'Refugees (Boundary)'!$C$198,"")</f>
        <v>✔</v>
      </c>
    </row>
    <row r="8" spans="1:8" ht="31.5" customHeight="1" x14ac:dyDescent="0.4">
      <c r="A8" s="11">
        <v>53</v>
      </c>
      <c r="B8" s="122" t="s">
        <v>48</v>
      </c>
      <c r="C8" s="122" t="s">
        <v>48</v>
      </c>
      <c r="D8" s="68">
        <v>4724</v>
      </c>
      <c r="E8" s="68"/>
      <c r="F8" s="68">
        <v>2060</v>
      </c>
      <c r="G8" s="42">
        <v>6784</v>
      </c>
      <c r="H8" s="28" t="str">
        <f>IF(Refugees!H51&gt;=5,'Refugees (Boundary)'!$C$198,"")</f>
        <v>✔</v>
      </c>
    </row>
    <row r="9" spans="1:8" ht="31.5" customHeight="1" x14ac:dyDescent="0.4">
      <c r="A9" s="11">
        <v>60</v>
      </c>
      <c r="B9" s="122" t="s">
        <v>48</v>
      </c>
      <c r="C9" s="122" t="s">
        <v>53</v>
      </c>
      <c r="D9" s="68">
        <v>6144</v>
      </c>
      <c r="E9" s="68"/>
      <c r="F9" s="68">
        <v>4850</v>
      </c>
      <c r="G9" s="42">
        <v>10994</v>
      </c>
      <c r="H9" s="28" t="str">
        <f>IF(Refugees!H52&gt;=5,'Refugees (Boundary)'!$C$198,"")</f>
        <v>✔</v>
      </c>
    </row>
    <row r="10" spans="1:8" ht="31.5" customHeight="1" x14ac:dyDescent="0.4">
      <c r="A10" s="11">
        <v>62</v>
      </c>
      <c r="B10" s="122" t="s">
        <v>48</v>
      </c>
      <c r="C10" s="122" t="s">
        <v>54</v>
      </c>
      <c r="D10" s="68">
        <v>8102</v>
      </c>
      <c r="E10" s="68"/>
      <c r="F10" s="68"/>
      <c r="G10" s="42">
        <v>8102</v>
      </c>
      <c r="H10" s="28" t="str">
        <f>IF(Refugees!H53&gt;=5,'Refugees (Boundary)'!$C$198,"")</f>
        <v>✔</v>
      </c>
    </row>
    <row r="11" spans="1:8" ht="32.25" customHeight="1" x14ac:dyDescent="0.4">
      <c r="A11" s="11">
        <v>56</v>
      </c>
      <c r="B11" s="122" t="s">
        <v>48</v>
      </c>
      <c r="C11" s="122" t="s">
        <v>56</v>
      </c>
      <c r="D11" s="68">
        <v>19667</v>
      </c>
      <c r="E11" s="68"/>
      <c r="F11" s="68">
        <v>50</v>
      </c>
      <c r="G11" s="42">
        <v>19717</v>
      </c>
      <c r="H11" s="28" t="str">
        <f>IF(Refugees!H55&gt;=5,'Refugees (Boundary)'!$C$198,"")</f>
        <v>✔</v>
      </c>
    </row>
    <row r="12" spans="1:8" x14ac:dyDescent="0.4">
      <c r="A12" s="11">
        <v>61</v>
      </c>
      <c r="B12" s="122" t="s">
        <v>48</v>
      </c>
      <c r="C12" s="122" t="s">
        <v>58</v>
      </c>
      <c r="D12" s="68">
        <v>35751</v>
      </c>
      <c r="E12" s="68"/>
      <c r="F12" s="68"/>
      <c r="G12" s="42">
        <v>35751</v>
      </c>
      <c r="H12" s="28" t="str">
        <f>IF(Refugees!H57&gt;=5,'Refugees (Boundary)'!$C$198,"")</f>
        <v>✔</v>
      </c>
    </row>
    <row r="13" spans="1:8" x14ac:dyDescent="0.4">
      <c r="A13" s="11">
        <v>1</v>
      </c>
      <c r="B13" s="122" t="s">
        <v>59</v>
      </c>
      <c r="C13" s="122" t="s">
        <v>60</v>
      </c>
      <c r="D13" s="68"/>
      <c r="E13" s="68">
        <v>9913</v>
      </c>
      <c r="F13" s="68">
        <v>35714</v>
      </c>
      <c r="G13" s="42">
        <v>45627</v>
      </c>
      <c r="H13" s="28" t="str">
        <f>IF(Refugees!H58&gt;=5,'Refugees (Boundary)'!$C$198,"")</f>
        <v>✔</v>
      </c>
    </row>
    <row r="14" spans="1:8" x14ac:dyDescent="0.4">
      <c r="A14" s="11">
        <v>5</v>
      </c>
      <c r="B14" s="122" t="s">
        <v>59</v>
      </c>
      <c r="C14" s="122" t="s">
        <v>61</v>
      </c>
      <c r="D14" s="68"/>
      <c r="E14" s="68"/>
      <c r="F14" s="68">
        <v>35714</v>
      </c>
      <c r="G14" s="42">
        <v>35714</v>
      </c>
      <c r="H14" s="28" t="str">
        <f>IF(Refugees!H59&gt;=5,'Refugees (Boundary)'!$C$198,"")</f>
        <v>✔</v>
      </c>
    </row>
    <row r="15" spans="1:8" x14ac:dyDescent="0.4">
      <c r="A15" s="11">
        <v>7</v>
      </c>
      <c r="B15" s="122" t="s">
        <v>59</v>
      </c>
      <c r="C15" s="122" t="s">
        <v>59</v>
      </c>
      <c r="D15" s="68">
        <v>40534</v>
      </c>
      <c r="E15" s="68">
        <v>34487</v>
      </c>
      <c r="F15" s="68">
        <v>35714</v>
      </c>
      <c r="G15" s="42">
        <v>110735</v>
      </c>
      <c r="H15" s="28" t="str">
        <f>IF(Refugees!H60&gt;=5,'Refugees (Boundary)'!$C$198,"")</f>
        <v>✔</v>
      </c>
    </row>
    <row r="16" spans="1:8" x14ac:dyDescent="0.4">
      <c r="A16" s="11">
        <v>3</v>
      </c>
      <c r="B16" s="122" t="s">
        <v>59</v>
      </c>
      <c r="C16" s="122" t="s">
        <v>62</v>
      </c>
      <c r="D16" s="68"/>
      <c r="E16" s="68"/>
      <c r="F16" s="68">
        <v>35714</v>
      </c>
      <c r="G16" s="42">
        <v>35714</v>
      </c>
      <c r="H16" s="28" t="str">
        <f>IF(Refugees!H61&gt;=5,'Refugees (Boundary)'!$C$198,"")</f>
        <v>✔</v>
      </c>
    </row>
    <row r="17" spans="1:8" ht="31.5" customHeight="1" x14ac:dyDescent="0.4">
      <c r="A17" s="11">
        <v>4</v>
      </c>
      <c r="B17" s="122" t="s">
        <v>59</v>
      </c>
      <c r="C17" s="122" t="s">
        <v>63</v>
      </c>
      <c r="D17" s="68"/>
      <c r="E17" s="68"/>
      <c r="F17" s="68">
        <v>35714</v>
      </c>
      <c r="G17" s="42">
        <v>35714</v>
      </c>
      <c r="H17" s="28" t="str">
        <f>IF(Refugees!H62&gt;=5,'Refugees (Boundary)'!$C$198,"")</f>
        <v>✔</v>
      </c>
    </row>
    <row r="18" spans="1:8" x14ac:dyDescent="0.4">
      <c r="A18" s="11">
        <v>6</v>
      </c>
      <c r="B18" s="122" t="s">
        <v>59</v>
      </c>
      <c r="C18" s="122" t="s">
        <v>64</v>
      </c>
      <c r="D18" s="68"/>
      <c r="E18" s="68"/>
      <c r="F18" s="68">
        <v>35714</v>
      </c>
      <c r="G18" s="42">
        <v>35714</v>
      </c>
      <c r="H18" s="28" t="str">
        <f>IF(Refugees!H63&gt;=5,'Refugees (Boundary)'!$C$198,"")</f>
        <v>✔</v>
      </c>
    </row>
    <row r="19" spans="1:8" x14ac:dyDescent="0.4">
      <c r="A19" s="11">
        <v>2</v>
      </c>
      <c r="B19" s="122" t="s">
        <v>59</v>
      </c>
      <c r="C19" s="122" t="s">
        <v>65</v>
      </c>
      <c r="D19" s="68"/>
      <c r="E19" s="68"/>
      <c r="F19" s="68">
        <v>35714</v>
      </c>
      <c r="G19" s="42">
        <v>35714</v>
      </c>
      <c r="H19" s="28" t="str">
        <f>IF(Refugees!H64&gt;=5,'Refugees (Boundary)'!$C$198,"")</f>
        <v>✔</v>
      </c>
    </row>
    <row r="20" spans="1:8" x14ac:dyDescent="0.4">
      <c r="A20" s="11">
        <v>24</v>
      </c>
      <c r="B20" s="122" t="s">
        <v>92</v>
      </c>
      <c r="C20" s="122" t="s">
        <v>98</v>
      </c>
      <c r="D20" s="68"/>
      <c r="E20" s="68">
        <v>374</v>
      </c>
      <c r="F20" s="68">
        <v>2500</v>
      </c>
      <c r="G20" s="42">
        <v>2874</v>
      </c>
      <c r="H20" s="28" t="str">
        <f>IF(Refugees!H93&gt;=5,'Refugees (Boundary)'!$C$198,"")</f>
        <v>✔</v>
      </c>
    </row>
    <row r="21" spans="1:8" x14ac:dyDescent="0.4">
      <c r="A21" s="11">
        <v>64</v>
      </c>
      <c r="B21" s="122" t="s">
        <v>110</v>
      </c>
      <c r="C21" s="122" t="s">
        <v>117</v>
      </c>
      <c r="D21" s="68">
        <v>3155</v>
      </c>
      <c r="E21" s="68"/>
      <c r="F21" s="68">
        <v>10000</v>
      </c>
      <c r="G21" s="42">
        <v>13155</v>
      </c>
      <c r="H21" s="28" t="str">
        <f>IF(Refugees!H110&gt;=5,'Refugees (Boundary)'!$C$198,"")</f>
        <v>✔</v>
      </c>
    </row>
    <row r="22" spans="1:8" x14ac:dyDescent="0.4">
      <c r="A22" s="11">
        <v>41</v>
      </c>
      <c r="B22" s="122" t="s">
        <v>121</v>
      </c>
      <c r="C22" s="122" t="s">
        <v>125</v>
      </c>
      <c r="D22" s="68">
        <v>1088</v>
      </c>
      <c r="E22" s="68"/>
      <c r="F22" s="68"/>
      <c r="G22" s="42">
        <v>1088</v>
      </c>
      <c r="H22" s="28" t="str">
        <f>IF(Refugees!H117&gt;=5,'Refugees (Boundary)'!$C$198,"")</f>
        <v>✔</v>
      </c>
    </row>
    <row r="23" spans="1:8" x14ac:dyDescent="0.4">
      <c r="A23" s="11">
        <v>88</v>
      </c>
      <c r="B23" s="122" t="s">
        <v>152</v>
      </c>
      <c r="C23" s="122" t="s">
        <v>153</v>
      </c>
      <c r="D23" s="68"/>
      <c r="E23" s="68">
        <v>10780</v>
      </c>
      <c r="F23" s="68">
        <v>5365</v>
      </c>
      <c r="G23" s="42">
        <v>16145</v>
      </c>
      <c r="H23" s="28" t="str">
        <f>IF(Refugees!H146&gt;=5,'Refugees (Boundary)'!$C$198,"")</f>
        <v>✔</v>
      </c>
    </row>
    <row r="24" spans="1:8" ht="31.5" customHeight="1" x14ac:dyDescent="0.4">
      <c r="A24" s="11">
        <v>90</v>
      </c>
      <c r="B24" s="122" t="s">
        <v>152</v>
      </c>
      <c r="C24" s="122" t="s">
        <v>159</v>
      </c>
      <c r="D24" s="68"/>
      <c r="E24" s="68">
        <v>729</v>
      </c>
      <c r="F24" s="68"/>
      <c r="G24" s="42">
        <v>729</v>
      </c>
      <c r="H24" s="28" t="str">
        <f>IF(Refugees!H152&gt;=5,'Refugees (Boundary)'!$C$198,"")</f>
        <v>✔</v>
      </c>
    </row>
    <row r="25" spans="1:8" ht="31.5" customHeight="1" x14ac:dyDescent="0.4">
      <c r="A25" s="11"/>
      <c r="B25" s="122" t="s">
        <v>152</v>
      </c>
      <c r="C25" s="122" t="s">
        <v>194</v>
      </c>
      <c r="D25" s="68"/>
      <c r="E25" s="68">
        <v>13</v>
      </c>
      <c r="F25" s="68"/>
      <c r="G25" s="42">
        <v>13</v>
      </c>
      <c r="H25" s="28" t="str">
        <f>IF(Refugees!H153&gt;=5,'Refugees (Boundary)'!$C$198,"")</f>
        <v>✔</v>
      </c>
    </row>
    <row r="26" spans="1:8" x14ac:dyDescent="0.4">
      <c r="A26" s="11">
        <v>98</v>
      </c>
      <c r="B26" s="122" t="s">
        <v>152</v>
      </c>
      <c r="C26" s="122" t="s">
        <v>162</v>
      </c>
      <c r="D26" s="68"/>
      <c r="E26" s="68">
        <v>33</v>
      </c>
      <c r="F26" s="68">
        <v>189</v>
      </c>
      <c r="G26" s="42">
        <v>222</v>
      </c>
      <c r="H26" s="28" t="str">
        <f>IF(Refugees!H156&gt;=5,'Refugees (Boundary)'!$C$198,"")</f>
        <v>✔</v>
      </c>
    </row>
    <row r="27" spans="1:8" x14ac:dyDescent="0.4">
      <c r="A27" s="11"/>
      <c r="B27" s="122" t="s">
        <v>152</v>
      </c>
      <c r="C27" s="122" t="s">
        <v>197</v>
      </c>
      <c r="D27" s="68"/>
      <c r="E27" s="68"/>
      <c r="F27" s="68"/>
      <c r="G27" s="42">
        <v>0</v>
      </c>
      <c r="H27" s="28" t="str">
        <f>IF(Refugees!H157&gt;=5,'Refugees (Boundary)'!$C$198,"")</f>
        <v>✔</v>
      </c>
    </row>
    <row r="28" spans="1:8" ht="31.5" customHeight="1" x14ac:dyDescent="0.4">
      <c r="A28" s="11"/>
      <c r="B28" s="122" t="s">
        <v>152</v>
      </c>
      <c r="C28" s="122" t="s">
        <v>198</v>
      </c>
      <c r="D28" s="68"/>
      <c r="E28" s="68">
        <v>832</v>
      </c>
      <c r="F28" s="68"/>
      <c r="G28" s="42">
        <v>832</v>
      </c>
      <c r="H28" s="28" t="str">
        <f>IF(Refugees!H160&gt;=5,'Refugees (Boundary)'!$C$198,"")</f>
        <v>✔</v>
      </c>
    </row>
    <row r="29" spans="1:8" x14ac:dyDescent="0.4">
      <c r="A29" s="11">
        <v>87</v>
      </c>
      <c r="B29" s="122" t="s">
        <v>192</v>
      </c>
      <c r="C29" s="122" t="s">
        <v>203</v>
      </c>
      <c r="D29" s="68"/>
      <c r="E29" s="68">
        <v>710</v>
      </c>
      <c r="F29" s="68"/>
      <c r="G29" s="42">
        <v>710</v>
      </c>
      <c r="H29" s="28" t="str">
        <f>IF(Refugees!H173&gt;=5,'Refugees (Boundary)'!$C$198,"")</f>
        <v>✔</v>
      </c>
    </row>
    <row r="30" spans="1:8" x14ac:dyDescent="0.4">
      <c r="A30" s="11">
        <v>100</v>
      </c>
      <c r="B30" s="122" t="s">
        <v>192</v>
      </c>
      <c r="C30" s="122" t="s">
        <v>157</v>
      </c>
      <c r="D30" s="68"/>
      <c r="E30" s="68">
        <v>7067</v>
      </c>
      <c r="F30" s="68">
        <v>481</v>
      </c>
      <c r="G30" s="42">
        <v>7548</v>
      </c>
      <c r="H30" s="28" t="str">
        <f>IF(Refugees!H176&gt;=5,'Refugees (Boundary)'!$C$198,"")</f>
        <v>✔</v>
      </c>
    </row>
    <row r="31" spans="1:8" x14ac:dyDescent="0.4">
      <c r="A31" s="11">
        <v>85</v>
      </c>
      <c r="B31" s="122" t="s">
        <v>192</v>
      </c>
      <c r="C31" s="122" t="s">
        <v>163</v>
      </c>
      <c r="D31" s="68"/>
      <c r="E31" s="68">
        <v>5515</v>
      </c>
      <c r="F31" s="68"/>
      <c r="G31" s="42">
        <v>5515</v>
      </c>
      <c r="H31" s="28" t="str">
        <f>IF(Refugees!H183&gt;=5,'Refugees (Boundary)'!$C$198,"")</f>
        <v>✔</v>
      </c>
    </row>
    <row r="32" spans="1:8" x14ac:dyDescent="0.4">
      <c r="A32" s="11">
        <v>51</v>
      </c>
      <c r="B32" s="122" t="s">
        <v>178</v>
      </c>
      <c r="C32" s="122" t="s">
        <v>181</v>
      </c>
      <c r="D32" s="68"/>
      <c r="E32" s="68">
        <v>31973</v>
      </c>
      <c r="F32" s="68"/>
      <c r="G32" s="42">
        <v>31973</v>
      </c>
      <c r="H32" s="28" t="str">
        <f>IF(Refugees!H188&gt;=5,'Refugees (Boundary)'!$C$198,"")</f>
        <v>✔</v>
      </c>
    </row>
    <row r="33" spans="1:8" x14ac:dyDescent="0.4">
      <c r="A33" s="11">
        <v>49</v>
      </c>
      <c r="B33" s="122" t="s">
        <v>178</v>
      </c>
      <c r="C33" s="122" t="s">
        <v>134</v>
      </c>
      <c r="D33" s="68"/>
      <c r="E33" s="68">
        <v>79840</v>
      </c>
      <c r="F33" s="68"/>
      <c r="G33" s="42">
        <v>79840</v>
      </c>
      <c r="H33" s="28" t="str">
        <f>IF(Refugees!H189&gt;=5,'Refugees (Boundary)'!$C$198,"")</f>
        <v>✔</v>
      </c>
    </row>
    <row r="34" spans="1:8" x14ac:dyDescent="0.4">
      <c r="A34" s="11">
        <v>47</v>
      </c>
      <c r="B34" s="122" t="s">
        <v>178</v>
      </c>
      <c r="C34" s="122" t="s">
        <v>182</v>
      </c>
      <c r="D34" s="68"/>
      <c r="E34" s="68">
        <v>369</v>
      </c>
      <c r="F34" s="68">
        <v>2500</v>
      </c>
      <c r="G34" s="42">
        <v>2869</v>
      </c>
      <c r="H34" s="28" t="str">
        <f>IF(Refugees!H190&gt;=5,'Refugees (Boundary)'!$C$198,"")</f>
        <v>✔</v>
      </c>
    </row>
    <row r="35" spans="1:8" x14ac:dyDescent="0.4">
      <c r="A35" s="11">
        <v>34</v>
      </c>
      <c r="B35" s="67" t="s">
        <v>4</v>
      </c>
      <c r="C35" s="67" t="s">
        <v>5</v>
      </c>
      <c r="D35" s="68"/>
      <c r="E35" s="68"/>
      <c r="F35" s="68"/>
      <c r="G35" s="42"/>
      <c r="H35" s="28" t="str">
        <f>IF(Refugees!H4&gt;=5,'Refugees (Boundary)'!$C$198,"")</f>
        <v/>
      </c>
    </row>
    <row r="36" spans="1:8" x14ac:dyDescent="0.4">
      <c r="A36" s="11">
        <v>35</v>
      </c>
      <c r="B36" s="67" t="s">
        <v>4</v>
      </c>
      <c r="C36" s="67" t="s">
        <v>6</v>
      </c>
      <c r="D36" s="68"/>
      <c r="E36" s="68"/>
      <c r="F36" s="68"/>
      <c r="G36" s="42"/>
      <c r="H36" s="28" t="str">
        <f>IF(Refugees!H5&gt;=5,'Refugees (Boundary)'!$C$198,"")</f>
        <v/>
      </c>
    </row>
    <row r="37" spans="1:8" x14ac:dyDescent="0.4">
      <c r="A37" s="11">
        <v>36</v>
      </c>
      <c r="B37" s="67" t="s">
        <v>4</v>
      </c>
      <c r="C37" s="67" t="s">
        <v>7</v>
      </c>
      <c r="D37" s="68"/>
      <c r="E37" s="68"/>
      <c r="F37" s="68"/>
      <c r="G37" s="42"/>
      <c r="H37" s="28" t="str">
        <f>IF(Refugees!H6&gt;=5,'Refugees (Boundary)'!$C$198,"")</f>
        <v/>
      </c>
    </row>
    <row r="38" spans="1:8" x14ac:dyDescent="0.4">
      <c r="A38" s="11">
        <v>31</v>
      </c>
      <c r="B38" s="67" t="s">
        <v>4</v>
      </c>
      <c r="C38" s="67" t="s">
        <v>8</v>
      </c>
      <c r="D38" s="68"/>
      <c r="E38" s="68"/>
      <c r="F38" s="68"/>
      <c r="G38" s="42"/>
      <c r="H38" s="28" t="str">
        <f>IF(Refugees!H7&gt;=5,'Refugees (Boundary)'!$C$198,"")</f>
        <v/>
      </c>
    </row>
    <row r="39" spans="1:8" x14ac:dyDescent="0.4">
      <c r="A39" s="11">
        <v>30</v>
      </c>
      <c r="B39" s="67" t="s">
        <v>4</v>
      </c>
      <c r="C39" s="67" t="s">
        <v>9</v>
      </c>
      <c r="D39" s="68">
        <v>5</v>
      </c>
      <c r="E39" s="68"/>
      <c r="F39" s="68"/>
      <c r="G39" s="42">
        <v>5</v>
      </c>
      <c r="H39" s="28" t="str">
        <f>IF(Refugees!H8&gt;=5,'Refugees (Boundary)'!$C$198,"")</f>
        <v/>
      </c>
    </row>
    <row r="40" spans="1:8" x14ac:dyDescent="0.4">
      <c r="A40" s="11">
        <v>33</v>
      </c>
      <c r="B40" s="67" t="s">
        <v>4</v>
      </c>
      <c r="C40" s="67" t="s">
        <v>10</v>
      </c>
      <c r="D40" s="68"/>
      <c r="E40" s="68"/>
      <c r="F40" s="68"/>
      <c r="G40" s="42"/>
      <c r="H40" s="28" t="str">
        <f>IF(Refugees!H9&gt;=5,'Refugees (Boundary)'!$C$198,"")</f>
        <v/>
      </c>
    </row>
    <row r="41" spans="1:8" x14ac:dyDescent="0.4">
      <c r="A41" s="11">
        <v>32</v>
      </c>
      <c r="B41" s="67" t="s">
        <v>4</v>
      </c>
      <c r="C41" s="67" t="s">
        <v>11</v>
      </c>
      <c r="D41" s="68">
        <v>884</v>
      </c>
      <c r="E41" s="68"/>
      <c r="F41" s="68"/>
      <c r="G41" s="42">
        <v>884</v>
      </c>
      <c r="H41" s="28" t="str">
        <f>IF(Refugees!H10&gt;=5,'Refugees (Boundary)'!$C$198,"")</f>
        <v/>
      </c>
    </row>
    <row r="42" spans="1:8" x14ac:dyDescent="0.4">
      <c r="A42" s="11">
        <v>108</v>
      </c>
      <c r="B42" s="67" t="s">
        <v>12</v>
      </c>
      <c r="C42" s="67" t="s">
        <v>13</v>
      </c>
      <c r="D42" s="68"/>
      <c r="E42" s="68">
        <v>1810</v>
      </c>
      <c r="F42" s="68">
        <v>940</v>
      </c>
      <c r="G42" s="42">
        <v>2750</v>
      </c>
      <c r="H42" s="28" t="str">
        <f>IF(Refugees!H11&gt;=5,'Refugees (Boundary)'!$C$198,"")</f>
        <v/>
      </c>
    </row>
    <row r="43" spans="1:8" x14ac:dyDescent="0.4">
      <c r="A43" s="11">
        <v>104</v>
      </c>
      <c r="B43" s="67" t="s">
        <v>12</v>
      </c>
      <c r="C43" s="67" t="s">
        <v>14</v>
      </c>
      <c r="D43" s="68"/>
      <c r="E43" s="68"/>
      <c r="F43" s="68"/>
      <c r="G43" s="42">
        <v>0</v>
      </c>
      <c r="H43" s="28" t="str">
        <f>IF(Refugees!H12&gt;=5,'Refugees (Boundary)'!$C$198,"")</f>
        <v/>
      </c>
    </row>
    <row r="44" spans="1:8" x14ac:dyDescent="0.4">
      <c r="A44" s="11">
        <v>105</v>
      </c>
      <c r="B44" s="67" t="s">
        <v>12</v>
      </c>
      <c r="C44" s="67" t="s">
        <v>15</v>
      </c>
      <c r="D44" s="68"/>
      <c r="E44" s="68">
        <v>1595</v>
      </c>
      <c r="F44" s="68">
        <v>2614</v>
      </c>
      <c r="G44" s="42">
        <v>4209</v>
      </c>
      <c r="H44" s="28" t="str">
        <f>IF(Refugees!H13&gt;=5,'Refugees (Boundary)'!$C$198,"")</f>
        <v/>
      </c>
    </row>
    <row r="45" spans="1:8" x14ac:dyDescent="0.4">
      <c r="A45" s="11">
        <v>106</v>
      </c>
      <c r="B45" s="67" t="s">
        <v>12</v>
      </c>
      <c r="C45" s="67" t="s">
        <v>16</v>
      </c>
      <c r="D45" s="68"/>
      <c r="E45" s="68"/>
      <c r="F45" s="68"/>
      <c r="G45" s="42">
        <v>0</v>
      </c>
      <c r="H45" s="28" t="str">
        <f>IF(Refugees!H14&gt;=5,'Refugees (Boundary)'!$C$198,"")</f>
        <v/>
      </c>
    </row>
    <row r="46" spans="1:8" x14ac:dyDescent="0.4">
      <c r="A46" s="11">
        <v>107</v>
      </c>
      <c r="B46" s="67" t="s">
        <v>12</v>
      </c>
      <c r="C46" s="67" t="s">
        <v>17</v>
      </c>
      <c r="D46" s="68"/>
      <c r="E46" s="68">
        <v>256</v>
      </c>
      <c r="F46" s="68">
        <v>445</v>
      </c>
      <c r="G46" s="42">
        <v>701</v>
      </c>
      <c r="H46" s="28" t="str">
        <f>IF(Refugees!H15&gt;=5,'Refugees (Boundary)'!$C$198,"")</f>
        <v/>
      </c>
    </row>
    <row r="47" spans="1:8" x14ac:dyDescent="0.4">
      <c r="A47" s="11">
        <v>109</v>
      </c>
      <c r="B47" s="67" t="s">
        <v>12</v>
      </c>
      <c r="C47" s="67" t="s">
        <v>18</v>
      </c>
      <c r="D47" s="68"/>
      <c r="E47" s="68"/>
      <c r="F47" s="68"/>
      <c r="G47" s="42">
        <v>0</v>
      </c>
      <c r="H47" s="28" t="str">
        <f>IF(Refugees!H16&gt;=5,'Refugees (Boundary)'!$C$198,"")</f>
        <v/>
      </c>
    </row>
    <row r="48" spans="1:8" x14ac:dyDescent="0.4">
      <c r="A48" s="11">
        <v>112</v>
      </c>
      <c r="B48" s="67" t="s">
        <v>19</v>
      </c>
      <c r="C48" s="67" t="s">
        <v>21</v>
      </c>
      <c r="D48" s="68"/>
      <c r="E48" s="68"/>
      <c r="F48" s="68"/>
      <c r="G48" s="42">
        <v>0</v>
      </c>
      <c r="H48" s="28" t="str">
        <f>IF(Refugees!H18&gt;=5,'Refugees (Boundary)'!$C$198,"")</f>
        <v/>
      </c>
    </row>
    <row r="49" spans="1:8" x14ac:dyDescent="0.4">
      <c r="A49" s="11"/>
      <c r="B49" s="67" t="s">
        <v>19</v>
      </c>
      <c r="C49" s="67" t="s">
        <v>202</v>
      </c>
      <c r="D49" s="68"/>
      <c r="E49" s="68"/>
      <c r="F49" s="68"/>
      <c r="G49" s="42">
        <v>0</v>
      </c>
      <c r="H49" s="28" t="str">
        <f>IF(Refugees!H19&gt;=5,'Refugees (Boundary)'!$C$198,"")</f>
        <v/>
      </c>
    </row>
    <row r="50" spans="1:8" x14ac:dyDescent="0.4">
      <c r="A50" s="11">
        <v>131</v>
      </c>
      <c r="B50" s="67" t="s">
        <v>19</v>
      </c>
      <c r="C50" s="67" t="s">
        <v>207</v>
      </c>
      <c r="D50" s="68"/>
      <c r="E50" s="68"/>
      <c r="F50" s="68">
        <v>40</v>
      </c>
      <c r="G50" s="42">
        <v>40</v>
      </c>
      <c r="H50" s="28" t="str">
        <f>IF(Refugees!H21&gt;=5,'Refugees (Boundary)'!$C$198,"")</f>
        <v/>
      </c>
    </row>
    <row r="51" spans="1:8" x14ac:dyDescent="0.4">
      <c r="A51" s="11">
        <v>132</v>
      </c>
      <c r="B51" s="67" t="s">
        <v>19</v>
      </c>
      <c r="C51" s="67" t="s">
        <v>208</v>
      </c>
      <c r="D51" s="68"/>
      <c r="E51" s="68"/>
      <c r="F51" s="68"/>
      <c r="G51" s="42">
        <v>0</v>
      </c>
      <c r="H51" s="28" t="str">
        <f>IF(Refugees!H22&gt;=5,'Refugees (Boundary)'!$C$198,"")</f>
        <v/>
      </c>
    </row>
    <row r="52" spans="1:8" x14ac:dyDescent="0.4">
      <c r="A52" s="11">
        <v>135</v>
      </c>
      <c r="B52" s="67" t="s">
        <v>19</v>
      </c>
      <c r="C52" s="67" t="s">
        <v>23</v>
      </c>
      <c r="D52" s="68"/>
      <c r="E52" s="68"/>
      <c r="F52" s="68"/>
      <c r="G52" s="42">
        <v>0</v>
      </c>
      <c r="H52" s="28" t="str">
        <f>IF(Refugees!H23&gt;=5,'Refugees (Boundary)'!$C$198,"")</f>
        <v/>
      </c>
    </row>
    <row r="53" spans="1:8" x14ac:dyDescent="0.4">
      <c r="A53" s="11">
        <v>137</v>
      </c>
      <c r="B53" s="67" t="s">
        <v>19</v>
      </c>
      <c r="C53" s="67" t="s">
        <v>24</v>
      </c>
      <c r="D53" s="68"/>
      <c r="E53" s="68"/>
      <c r="F53" s="68">
        <v>260</v>
      </c>
      <c r="G53" s="42">
        <v>260</v>
      </c>
      <c r="H53" s="28" t="str">
        <f>IF(Refugees!H24&gt;=5,'Refugees (Boundary)'!$C$198,"")</f>
        <v/>
      </c>
    </row>
    <row r="54" spans="1:8" x14ac:dyDescent="0.4">
      <c r="A54" s="11">
        <v>138</v>
      </c>
      <c r="B54" s="67" t="s">
        <v>19</v>
      </c>
      <c r="C54" s="67" t="s">
        <v>25</v>
      </c>
      <c r="D54" s="68"/>
      <c r="E54" s="68"/>
      <c r="F54" s="68">
        <v>1135</v>
      </c>
      <c r="G54" s="42">
        <v>1135</v>
      </c>
      <c r="H54" s="28" t="str">
        <f>IF(Refugees!H25&gt;=5,'Refugees (Boundary)'!$C$198,"")</f>
        <v/>
      </c>
    </row>
    <row r="55" spans="1:8" x14ac:dyDescent="0.4">
      <c r="A55" s="11">
        <v>140</v>
      </c>
      <c r="B55" s="67" t="s">
        <v>26</v>
      </c>
      <c r="C55" s="67" t="s">
        <v>27</v>
      </c>
      <c r="D55" s="68"/>
      <c r="E55" s="68"/>
      <c r="F55" s="68">
        <v>8784</v>
      </c>
      <c r="G55" s="42">
        <v>8784</v>
      </c>
      <c r="H55" s="28" t="str">
        <f>IF(Refugees!H26&gt;=5,'Refugees (Boundary)'!$C$198,"")</f>
        <v/>
      </c>
    </row>
    <row r="56" spans="1:8" x14ac:dyDescent="0.4">
      <c r="A56" s="11">
        <v>155</v>
      </c>
      <c r="B56" s="67" t="s">
        <v>26</v>
      </c>
      <c r="C56" s="67" t="s">
        <v>28</v>
      </c>
      <c r="D56" s="68"/>
      <c r="E56" s="68"/>
      <c r="F56" s="68">
        <v>3338</v>
      </c>
      <c r="G56" s="42">
        <v>3338</v>
      </c>
      <c r="H56" s="28" t="str">
        <f>IF(Refugees!H27&gt;=5,'Refugees (Boundary)'!$C$198,"")</f>
        <v/>
      </c>
    </row>
    <row r="57" spans="1:8" x14ac:dyDescent="0.4">
      <c r="A57" s="11">
        <v>139</v>
      </c>
      <c r="B57" s="67" t="s">
        <v>26</v>
      </c>
      <c r="C57" s="67" t="s">
        <v>29</v>
      </c>
      <c r="D57" s="68"/>
      <c r="E57" s="68"/>
      <c r="F57" s="68">
        <v>5694</v>
      </c>
      <c r="G57" s="42">
        <v>5694</v>
      </c>
      <c r="H57" s="28" t="str">
        <f>IF(Refugees!H28&gt;=5,'Refugees (Boundary)'!$C$198,"")</f>
        <v/>
      </c>
    </row>
    <row r="58" spans="1:8" x14ac:dyDescent="0.4">
      <c r="A58" s="11">
        <v>163</v>
      </c>
      <c r="B58" s="67" t="s">
        <v>26</v>
      </c>
      <c r="C58" s="67" t="s">
        <v>30</v>
      </c>
      <c r="D58" s="68"/>
      <c r="E58" s="68"/>
      <c r="F58" s="68">
        <v>3838</v>
      </c>
      <c r="G58" s="42">
        <v>3838</v>
      </c>
      <c r="H58" s="28" t="str">
        <f>IF(Refugees!H29&gt;=5,'Refugees (Boundary)'!$C$198,"")</f>
        <v/>
      </c>
    </row>
    <row r="59" spans="1:8" x14ac:dyDescent="0.4">
      <c r="A59" s="11">
        <v>160</v>
      </c>
      <c r="B59" s="67" t="s">
        <v>26</v>
      </c>
      <c r="C59" s="67" t="s">
        <v>31</v>
      </c>
      <c r="D59" s="68"/>
      <c r="E59" s="68"/>
      <c r="F59" s="68">
        <v>5813</v>
      </c>
      <c r="G59" s="42">
        <v>5813</v>
      </c>
      <c r="H59" s="28" t="str">
        <f>IF(Refugees!H30&gt;=5,'Refugees (Boundary)'!$C$198,"")</f>
        <v/>
      </c>
    </row>
    <row r="60" spans="1:8" x14ac:dyDescent="0.4">
      <c r="A60" s="11">
        <v>142</v>
      </c>
      <c r="B60" s="67" t="s">
        <v>26</v>
      </c>
      <c r="C60" s="67" t="s">
        <v>32</v>
      </c>
      <c r="D60" s="68"/>
      <c r="E60" s="68">
        <v>164</v>
      </c>
      <c r="F60" s="68">
        <v>7019</v>
      </c>
      <c r="G60" s="42">
        <v>7183</v>
      </c>
      <c r="H60" s="28" t="str">
        <f>IF(Refugees!H31&gt;=5,'Refugees (Boundary)'!$C$198,"")</f>
        <v/>
      </c>
    </row>
    <row r="61" spans="1:8" x14ac:dyDescent="0.4">
      <c r="A61" s="11">
        <v>152</v>
      </c>
      <c r="B61" s="67" t="s">
        <v>26</v>
      </c>
      <c r="C61" s="67" t="s">
        <v>33</v>
      </c>
      <c r="D61" s="68"/>
      <c r="E61" s="68"/>
      <c r="F61" s="68">
        <v>2189</v>
      </c>
      <c r="G61" s="42">
        <v>2189</v>
      </c>
      <c r="H61" s="28" t="str">
        <f>IF(Refugees!H32&gt;=5,'Refugees (Boundary)'!$C$198,"")</f>
        <v/>
      </c>
    </row>
    <row r="62" spans="1:8" x14ac:dyDescent="0.4">
      <c r="A62" s="11">
        <v>148</v>
      </c>
      <c r="B62" s="67" t="s">
        <v>26</v>
      </c>
      <c r="C62" s="67" t="s">
        <v>34</v>
      </c>
      <c r="D62" s="68"/>
      <c r="E62" s="68"/>
      <c r="F62" s="68"/>
      <c r="G62" s="42">
        <v>0</v>
      </c>
      <c r="H62" s="28" t="str">
        <f>IF(Refugees!H33&gt;=5,'Refugees (Boundary)'!$C$198,"")</f>
        <v/>
      </c>
    </row>
    <row r="63" spans="1:8" x14ac:dyDescent="0.4">
      <c r="A63" s="11">
        <v>165</v>
      </c>
      <c r="B63" s="67" t="s">
        <v>26</v>
      </c>
      <c r="C63" s="67" t="s">
        <v>35</v>
      </c>
      <c r="D63" s="68"/>
      <c r="E63" s="68"/>
      <c r="F63" s="68">
        <v>180</v>
      </c>
      <c r="G63" s="42">
        <v>180</v>
      </c>
      <c r="H63" s="28" t="str">
        <f>IF(Refugees!H34&gt;=5,'Refugees (Boundary)'!$C$198,"")</f>
        <v/>
      </c>
    </row>
    <row r="64" spans="1:8" x14ac:dyDescent="0.4">
      <c r="A64" s="11">
        <v>82</v>
      </c>
      <c r="B64" s="67" t="s">
        <v>36</v>
      </c>
      <c r="C64" s="67" t="s">
        <v>37</v>
      </c>
      <c r="D64" s="68">
        <v>373</v>
      </c>
      <c r="E64" s="68"/>
      <c r="F64" s="68"/>
      <c r="G64" s="42">
        <v>373</v>
      </c>
      <c r="H64" s="28" t="str">
        <f>IF(Refugees!H35&gt;=5,'Refugees (Boundary)'!$C$198,"")</f>
        <v/>
      </c>
    </row>
    <row r="65" spans="1:8" x14ac:dyDescent="0.4">
      <c r="A65" s="11">
        <v>77</v>
      </c>
      <c r="B65" s="67" t="s">
        <v>36</v>
      </c>
      <c r="C65" s="67" t="s">
        <v>38</v>
      </c>
      <c r="D65" s="68">
        <v>3</v>
      </c>
      <c r="E65" s="68"/>
      <c r="F65" s="68"/>
      <c r="G65" s="42">
        <v>3</v>
      </c>
      <c r="H65" s="28" t="str">
        <f>IF(Refugees!H36&gt;=5,'Refugees (Boundary)'!$C$198,"")</f>
        <v/>
      </c>
    </row>
    <row r="66" spans="1:8" x14ac:dyDescent="0.4">
      <c r="A66" s="11">
        <v>73</v>
      </c>
      <c r="B66" s="67" t="s">
        <v>36</v>
      </c>
      <c r="C66" s="67" t="s">
        <v>39</v>
      </c>
      <c r="D66" s="68"/>
      <c r="E66" s="68"/>
      <c r="F66" s="68"/>
      <c r="G66" s="42">
        <v>0</v>
      </c>
      <c r="H66" s="28" t="str">
        <f>IF(Refugees!H37&gt;=5,'Refugees (Boundary)'!$C$198,"")</f>
        <v/>
      </c>
    </row>
    <row r="67" spans="1:8" x14ac:dyDescent="0.4">
      <c r="A67" s="11">
        <v>75</v>
      </c>
      <c r="B67" s="67" t="s">
        <v>36</v>
      </c>
      <c r="C67" s="67" t="s">
        <v>40</v>
      </c>
      <c r="D67" s="68">
        <v>9852</v>
      </c>
      <c r="E67" s="68"/>
      <c r="F67" s="68">
        <v>4750</v>
      </c>
      <c r="G67" s="42">
        <v>14602</v>
      </c>
      <c r="H67" s="28" t="str">
        <f>IF(Refugees!H38&gt;=5,'Refugees (Boundary)'!$C$198,"")</f>
        <v/>
      </c>
    </row>
    <row r="68" spans="1:8" ht="31.5" customHeight="1" x14ac:dyDescent="0.4">
      <c r="A68" s="11">
        <v>74</v>
      </c>
      <c r="B68" s="67" t="s">
        <v>36</v>
      </c>
      <c r="C68" s="67" t="s">
        <v>41</v>
      </c>
      <c r="D68" s="68">
        <v>5</v>
      </c>
      <c r="E68" s="68"/>
      <c r="F68" s="68">
        <v>215</v>
      </c>
      <c r="G68" s="42">
        <v>220</v>
      </c>
      <c r="H68" s="28" t="str">
        <f>IF(Refugees!H39&gt;=5,'Refugees (Boundary)'!$C$198,"")</f>
        <v/>
      </c>
    </row>
    <row r="69" spans="1:8" ht="31.5" customHeight="1" x14ac:dyDescent="0.4">
      <c r="A69" s="11">
        <v>76</v>
      </c>
      <c r="B69" s="67" t="s">
        <v>36</v>
      </c>
      <c r="C69" s="67" t="s">
        <v>42</v>
      </c>
      <c r="D69" s="68">
        <v>4</v>
      </c>
      <c r="E69" s="68"/>
      <c r="F69" s="68"/>
      <c r="G69" s="42">
        <v>4</v>
      </c>
      <c r="H69" s="28" t="str">
        <f>IF(Refugees!H40&gt;=5,'Refugees (Boundary)'!$C$198,"")</f>
        <v/>
      </c>
    </row>
    <row r="70" spans="1:8" x14ac:dyDescent="0.4">
      <c r="A70" s="11">
        <v>84</v>
      </c>
      <c r="B70" s="67" t="s">
        <v>36</v>
      </c>
      <c r="C70" s="67" t="s">
        <v>43</v>
      </c>
      <c r="D70" s="68">
        <v>8</v>
      </c>
      <c r="E70" s="68"/>
      <c r="F70" s="68">
        <v>1585</v>
      </c>
      <c r="G70" s="42">
        <v>1593</v>
      </c>
      <c r="H70" s="28" t="str">
        <f>IF(Refugees!H41&gt;=5,'Refugees (Boundary)'!$C$198,"")</f>
        <v/>
      </c>
    </row>
    <row r="71" spans="1:8" x14ac:dyDescent="0.4">
      <c r="A71" s="11">
        <v>80</v>
      </c>
      <c r="B71" s="67" t="s">
        <v>36</v>
      </c>
      <c r="C71" s="67" t="s">
        <v>36</v>
      </c>
      <c r="D71" s="68">
        <v>4013</v>
      </c>
      <c r="E71" s="68"/>
      <c r="F71" s="68">
        <v>4610</v>
      </c>
      <c r="G71" s="42">
        <v>8623</v>
      </c>
      <c r="H71" s="28" t="str">
        <f>IF(Refugees!H42&gt;=5,'Refugees (Boundary)'!$C$198,"")</f>
        <v/>
      </c>
    </row>
    <row r="72" spans="1:8" ht="31.5" customHeight="1" x14ac:dyDescent="0.4">
      <c r="A72" s="11">
        <v>78</v>
      </c>
      <c r="B72" s="67" t="s">
        <v>36</v>
      </c>
      <c r="C72" s="67" t="s">
        <v>44</v>
      </c>
      <c r="D72" s="68"/>
      <c r="E72" s="68"/>
      <c r="F72" s="68"/>
      <c r="G72" s="42">
        <v>0</v>
      </c>
      <c r="H72" s="28" t="str">
        <f>IF(Refugees!H43&gt;=5,'Refugees (Boundary)'!$C$198,"")</f>
        <v/>
      </c>
    </row>
    <row r="73" spans="1:8" ht="31.5" customHeight="1" x14ac:dyDescent="0.4">
      <c r="A73" s="11">
        <v>79</v>
      </c>
      <c r="B73" s="67" t="s">
        <v>36</v>
      </c>
      <c r="C73" s="67" t="s">
        <v>45</v>
      </c>
      <c r="D73" s="68">
        <v>20</v>
      </c>
      <c r="E73" s="68"/>
      <c r="F73" s="68">
        <v>405</v>
      </c>
      <c r="G73" s="42">
        <v>425</v>
      </c>
      <c r="H73" s="28" t="str">
        <f>IF(Refugees!H44&gt;=5,'Refugees (Boundary)'!$C$198,"")</f>
        <v/>
      </c>
    </row>
    <row r="74" spans="1:8" x14ac:dyDescent="0.4">
      <c r="A74" s="11">
        <v>83</v>
      </c>
      <c r="B74" s="67" t="s">
        <v>36</v>
      </c>
      <c r="C74" s="67" t="s">
        <v>46</v>
      </c>
      <c r="D74" s="68">
        <v>27</v>
      </c>
      <c r="E74" s="68"/>
      <c r="F74" s="68">
        <v>885</v>
      </c>
      <c r="G74" s="42">
        <v>912</v>
      </c>
      <c r="H74" s="28" t="str">
        <f>IF(Refugees!H45&gt;=5,'Refugees (Boundary)'!$C$198,"")</f>
        <v/>
      </c>
    </row>
    <row r="75" spans="1:8" x14ac:dyDescent="0.4">
      <c r="A75" s="11">
        <v>81</v>
      </c>
      <c r="B75" s="67" t="s">
        <v>36</v>
      </c>
      <c r="C75" s="67" t="s">
        <v>47</v>
      </c>
      <c r="D75" s="68">
        <v>108</v>
      </c>
      <c r="E75" s="68"/>
      <c r="F75" s="68"/>
      <c r="G75" s="42">
        <v>108</v>
      </c>
      <c r="H75" s="28" t="str">
        <f>IF(Refugees!H46&gt;=5,'Refugees (Boundary)'!$C$198,"")</f>
        <v/>
      </c>
    </row>
    <row r="76" spans="1:8" x14ac:dyDescent="0.4">
      <c r="A76" s="11">
        <v>54</v>
      </c>
      <c r="B76" s="67" t="s">
        <v>48</v>
      </c>
      <c r="C76" s="67" t="s">
        <v>50</v>
      </c>
      <c r="D76" s="68"/>
      <c r="E76" s="68"/>
      <c r="F76" s="68"/>
      <c r="G76" s="42">
        <v>0</v>
      </c>
      <c r="H76" s="28" t="str">
        <f>IF(Refugees!H48&gt;=5,'Refugees (Boundary)'!$C$198,"")</f>
        <v/>
      </c>
    </row>
    <row r="77" spans="1:8" x14ac:dyDescent="0.4">
      <c r="A77" s="11">
        <v>58</v>
      </c>
      <c r="B77" s="67" t="s">
        <v>48</v>
      </c>
      <c r="C77" s="67" t="s">
        <v>52</v>
      </c>
      <c r="D77" s="68"/>
      <c r="E77" s="68"/>
      <c r="F77" s="68"/>
      <c r="G77" s="42">
        <v>0</v>
      </c>
      <c r="H77" s="28" t="str">
        <f>IF(Refugees!H50&gt;=5,'Refugees (Boundary)'!$C$198,"")</f>
        <v/>
      </c>
    </row>
    <row r="78" spans="1:8" ht="31.5" customHeight="1" x14ac:dyDescent="0.4">
      <c r="A78" s="11">
        <v>57</v>
      </c>
      <c r="B78" s="67" t="s">
        <v>48</v>
      </c>
      <c r="C78" s="67" t="s">
        <v>55</v>
      </c>
      <c r="D78" s="68"/>
      <c r="E78" s="68"/>
      <c r="F78" s="68"/>
      <c r="G78" s="42">
        <v>0</v>
      </c>
      <c r="H78" s="28" t="str">
        <f>IF(Refugees!H54&gt;=5,'Refugees (Boundary)'!$C$198,"")</f>
        <v/>
      </c>
    </row>
    <row r="79" spans="1:8" ht="31.5" customHeight="1" x14ac:dyDescent="0.4">
      <c r="A79" s="11">
        <v>59</v>
      </c>
      <c r="B79" s="67" t="s">
        <v>48</v>
      </c>
      <c r="C79" s="67" t="s">
        <v>57</v>
      </c>
      <c r="D79" s="68"/>
      <c r="E79" s="68"/>
      <c r="F79" s="68"/>
      <c r="G79" s="42">
        <v>0</v>
      </c>
      <c r="H79" s="28" t="str">
        <f>IF(Refugees!H56&gt;=5,'Refugees (Boundary)'!$C$198,"")</f>
        <v/>
      </c>
    </row>
    <row r="80" spans="1:8" x14ac:dyDescent="0.4">
      <c r="A80" s="11">
        <v>8</v>
      </c>
      <c r="B80" s="67" t="s">
        <v>66</v>
      </c>
      <c r="C80" s="67" t="s">
        <v>67</v>
      </c>
      <c r="D80" s="68"/>
      <c r="E80" s="68"/>
      <c r="F80" s="68"/>
      <c r="G80" s="42">
        <v>0</v>
      </c>
      <c r="H80" s="28" t="str">
        <f>IF(Refugees!H65&gt;=5,'Refugees (Boundary)'!$C$198,"")</f>
        <v/>
      </c>
    </row>
    <row r="81" spans="1:8" ht="31.5" customHeight="1" x14ac:dyDescent="0.4">
      <c r="A81" s="11">
        <v>12</v>
      </c>
      <c r="B81" s="67" t="s">
        <v>66</v>
      </c>
      <c r="C81" s="67" t="s">
        <v>68</v>
      </c>
      <c r="D81" s="68"/>
      <c r="E81" s="68"/>
      <c r="F81" s="68">
        <v>2500</v>
      </c>
      <c r="G81" s="42">
        <v>2500</v>
      </c>
      <c r="H81" s="28" t="str">
        <f>IF(Refugees!H66&gt;=5,'Refugees (Boundary)'!$C$198,"")</f>
        <v/>
      </c>
    </row>
    <row r="82" spans="1:8" ht="31.5" customHeight="1" x14ac:dyDescent="0.4">
      <c r="A82" s="11">
        <v>13</v>
      </c>
      <c r="B82" s="67" t="s">
        <v>66</v>
      </c>
      <c r="C82" s="67" t="s">
        <v>69</v>
      </c>
      <c r="D82" s="68"/>
      <c r="E82" s="68"/>
      <c r="F82" s="68"/>
      <c r="G82" s="42">
        <v>0</v>
      </c>
      <c r="H82" s="28" t="str">
        <f>IF(Refugees!H67&gt;=5,'Refugees (Boundary)'!$C$198,"")</f>
        <v/>
      </c>
    </row>
    <row r="83" spans="1:8" ht="31.5" customHeight="1" x14ac:dyDescent="0.4">
      <c r="A83" s="11">
        <v>11</v>
      </c>
      <c r="B83" s="67" t="s">
        <v>66</v>
      </c>
      <c r="C83" s="67" t="s">
        <v>70</v>
      </c>
      <c r="D83" s="68"/>
      <c r="E83" s="68"/>
      <c r="F83" s="68"/>
      <c r="G83" s="42">
        <v>0</v>
      </c>
      <c r="H83" s="28" t="str">
        <f>IF(Refugees!H68&gt;=5,'Refugees (Boundary)'!$C$198,"")</f>
        <v/>
      </c>
    </row>
    <row r="84" spans="1:8" x14ac:dyDescent="0.4">
      <c r="A84" s="11">
        <v>9</v>
      </c>
      <c r="B84" s="67" t="s">
        <v>66</v>
      </c>
      <c r="C84" s="67" t="s">
        <v>71</v>
      </c>
      <c r="D84" s="68"/>
      <c r="E84" s="68"/>
      <c r="F84" s="68"/>
      <c r="G84" s="42">
        <v>0</v>
      </c>
      <c r="H84" s="28" t="str">
        <f>IF(Refugees!H69&gt;=5,'Refugees (Boundary)'!$C$198,"")</f>
        <v/>
      </c>
    </row>
    <row r="85" spans="1:8" ht="31.5" customHeight="1" x14ac:dyDescent="0.4">
      <c r="A85" s="11">
        <v>10</v>
      </c>
      <c r="B85" s="67" t="s">
        <v>66</v>
      </c>
      <c r="C85" s="67" t="s">
        <v>72</v>
      </c>
      <c r="D85" s="68"/>
      <c r="E85" s="68"/>
      <c r="F85" s="68"/>
      <c r="G85" s="42">
        <v>0</v>
      </c>
      <c r="H85" s="28" t="str">
        <f>IF(Refugees!H70&gt;=5,'Refugees (Boundary)'!$C$198,"")</f>
        <v/>
      </c>
    </row>
    <row r="86" spans="1:8" x14ac:dyDescent="0.4">
      <c r="A86" s="11">
        <v>169</v>
      </c>
      <c r="B86" s="67" t="s">
        <v>73</v>
      </c>
      <c r="C86" s="67" t="s">
        <v>74</v>
      </c>
      <c r="D86" s="68"/>
      <c r="E86" s="68"/>
      <c r="F86" s="68"/>
      <c r="G86" s="42">
        <v>0</v>
      </c>
      <c r="H86" s="28" t="str">
        <f>IF(Refugees!H71&gt;=5,'Refugees (Boundary)'!$C$198,"")</f>
        <v/>
      </c>
    </row>
    <row r="87" spans="1:8" ht="31.5" customHeight="1" x14ac:dyDescent="0.4">
      <c r="A87" s="11">
        <v>113</v>
      </c>
      <c r="B87" s="67" t="s">
        <v>73</v>
      </c>
      <c r="C87" s="67" t="s">
        <v>75</v>
      </c>
      <c r="D87" s="68"/>
      <c r="E87" s="68"/>
      <c r="F87" s="68"/>
      <c r="G87" s="42">
        <v>0</v>
      </c>
      <c r="H87" s="28" t="str">
        <f>IF(Refugees!H72&gt;=5,'Refugees (Boundary)'!$C$198,"")</f>
        <v/>
      </c>
    </row>
    <row r="88" spans="1:8" ht="31.5" customHeight="1" x14ac:dyDescent="0.4">
      <c r="A88" s="11">
        <v>114</v>
      </c>
      <c r="B88" s="67" t="s">
        <v>73</v>
      </c>
      <c r="C88" s="67" t="s">
        <v>76</v>
      </c>
      <c r="D88" s="68">
        <v>1</v>
      </c>
      <c r="E88" s="68"/>
      <c r="F88" s="68">
        <v>2000</v>
      </c>
      <c r="G88" s="42">
        <v>2001</v>
      </c>
      <c r="H88" s="28" t="str">
        <f>IF(Refugees!H73&gt;=5,'Refugees (Boundary)'!$C$198,"")</f>
        <v/>
      </c>
    </row>
    <row r="89" spans="1:8" ht="31.5" customHeight="1" x14ac:dyDescent="0.4">
      <c r="A89" s="11">
        <v>116</v>
      </c>
      <c r="B89" s="67" t="s">
        <v>73</v>
      </c>
      <c r="C89" s="67" t="s">
        <v>77</v>
      </c>
      <c r="D89" s="68"/>
      <c r="E89" s="68"/>
      <c r="F89" s="68"/>
      <c r="G89" s="42"/>
      <c r="H89" s="28" t="str">
        <f>IF(Refugees!H74&gt;=5,'Refugees (Boundary)'!$C$198,"")</f>
        <v/>
      </c>
    </row>
    <row r="90" spans="1:8" ht="31.5" customHeight="1" x14ac:dyDescent="0.4">
      <c r="A90" s="11">
        <v>117</v>
      </c>
      <c r="B90" s="67" t="s">
        <v>73</v>
      </c>
      <c r="C90" s="67" t="s">
        <v>78</v>
      </c>
      <c r="D90" s="68"/>
      <c r="E90" s="68"/>
      <c r="F90" s="68"/>
      <c r="G90" s="42"/>
      <c r="H90" s="28" t="str">
        <f>IF(Refugees!H75&gt;=5,'Refugees (Boundary)'!$C$198,"")</f>
        <v/>
      </c>
    </row>
    <row r="91" spans="1:8" ht="31.5" customHeight="1" x14ac:dyDescent="0.4">
      <c r="A91" s="11">
        <v>118</v>
      </c>
      <c r="B91" s="67" t="s">
        <v>73</v>
      </c>
      <c r="C91" s="67" t="s">
        <v>79</v>
      </c>
      <c r="D91" s="68"/>
      <c r="E91" s="68"/>
      <c r="F91" s="68"/>
      <c r="G91" s="42"/>
      <c r="H91" s="28" t="str">
        <f>IF(Refugees!H76&gt;=5,'Refugees (Boundary)'!$C$198,"")</f>
        <v/>
      </c>
    </row>
    <row r="92" spans="1:8" ht="31.5" customHeight="1" x14ac:dyDescent="0.4">
      <c r="A92" s="11">
        <v>119</v>
      </c>
      <c r="B92" s="67" t="s">
        <v>73</v>
      </c>
      <c r="C92" s="67" t="s">
        <v>80</v>
      </c>
      <c r="D92" s="68"/>
      <c r="E92" s="68"/>
      <c r="F92" s="68"/>
      <c r="G92" s="42"/>
      <c r="H92" s="28" t="str">
        <f>IF(Refugees!H77&gt;=5,'Refugees (Boundary)'!$C$198,"")</f>
        <v/>
      </c>
    </row>
    <row r="93" spans="1:8" ht="31.5" customHeight="1" x14ac:dyDescent="0.4">
      <c r="A93" s="11">
        <v>171</v>
      </c>
      <c r="B93" s="67" t="s">
        <v>73</v>
      </c>
      <c r="C93" s="67" t="s">
        <v>81</v>
      </c>
      <c r="D93" s="68"/>
      <c r="E93" s="68"/>
      <c r="F93" s="68"/>
      <c r="G93" s="42"/>
      <c r="H93" s="28" t="str">
        <f>IF(Refugees!H78&gt;=5,'Refugees (Boundary)'!$C$198,"")</f>
        <v/>
      </c>
    </row>
    <row r="94" spans="1:8" ht="31.5" customHeight="1" x14ac:dyDescent="0.4">
      <c r="A94" s="11">
        <v>126</v>
      </c>
      <c r="B94" s="67" t="s">
        <v>73</v>
      </c>
      <c r="C94" s="67" t="s">
        <v>82</v>
      </c>
      <c r="D94" s="68"/>
      <c r="E94" s="68"/>
      <c r="F94" s="68"/>
      <c r="G94" s="42"/>
      <c r="H94" s="28" t="str">
        <f>IF(Refugees!H79&gt;=5,'Refugees (Boundary)'!$C$198,"")</f>
        <v/>
      </c>
    </row>
    <row r="95" spans="1:8" ht="31.5" customHeight="1" x14ac:dyDescent="0.4">
      <c r="A95" s="11">
        <v>124</v>
      </c>
      <c r="B95" s="67" t="s">
        <v>73</v>
      </c>
      <c r="C95" s="67" t="s">
        <v>83</v>
      </c>
      <c r="D95" s="68"/>
      <c r="E95" s="68"/>
      <c r="F95" s="68"/>
      <c r="G95" s="42"/>
      <c r="H95" s="28" t="str">
        <f>IF(Refugees!H80&gt;=5,'Refugees (Boundary)'!$C$198,"")</f>
        <v/>
      </c>
    </row>
    <row r="96" spans="1:8" ht="31.5" customHeight="1" x14ac:dyDescent="0.4">
      <c r="A96" s="11">
        <v>168</v>
      </c>
      <c r="B96" s="67" t="s">
        <v>73</v>
      </c>
      <c r="C96" s="67" t="s">
        <v>84</v>
      </c>
      <c r="D96" s="68"/>
      <c r="E96" s="68"/>
      <c r="F96" s="68"/>
      <c r="G96" s="42"/>
      <c r="H96" s="28" t="str">
        <f>IF(Refugees!H81&gt;=5,'Refugees (Boundary)'!$C$198,"")</f>
        <v/>
      </c>
    </row>
    <row r="97" spans="1:8" ht="31.5" customHeight="1" x14ac:dyDescent="0.4">
      <c r="A97" s="11">
        <v>128</v>
      </c>
      <c r="B97" s="67" t="s">
        <v>73</v>
      </c>
      <c r="C97" s="67" t="s">
        <v>85</v>
      </c>
      <c r="D97" s="68"/>
      <c r="E97" s="68"/>
      <c r="F97" s="68"/>
      <c r="G97" s="42"/>
      <c r="H97" s="28" t="str">
        <f>IF(Refugees!H82&gt;=5,'Refugees (Boundary)'!$C$198,"")</f>
        <v/>
      </c>
    </row>
    <row r="98" spans="1:8" ht="31.5" customHeight="1" x14ac:dyDescent="0.4">
      <c r="A98" s="11">
        <v>129</v>
      </c>
      <c r="B98" s="67" t="s">
        <v>73</v>
      </c>
      <c r="C98" s="67" t="s">
        <v>86</v>
      </c>
      <c r="D98" s="68"/>
      <c r="E98" s="68"/>
      <c r="F98" s="68"/>
      <c r="G98" s="42"/>
      <c r="H98" s="28" t="str">
        <f>IF(Refugees!H83&gt;=5,'Refugees (Boundary)'!$C$198,"")</f>
        <v/>
      </c>
    </row>
    <row r="99" spans="1:8" x14ac:dyDescent="0.4">
      <c r="A99" s="11">
        <v>133</v>
      </c>
      <c r="B99" s="67" t="s">
        <v>73</v>
      </c>
      <c r="C99" s="67" t="s">
        <v>87</v>
      </c>
      <c r="D99" s="68"/>
      <c r="E99" s="68"/>
      <c r="F99" s="68"/>
      <c r="G99" s="42"/>
      <c r="H99" s="28" t="str">
        <f>IF(Refugees!H84&gt;=5,'Refugees (Boundary)'!$C$198,"")</f>
        <v/>
      </c>
    </row>
    <row r="100" spans="1:8" x14ac:dyDescent="0.4">
      <c r="A100" s="11">
        <v>170</v>
      </c>
      <c r="B100" s="67" t="s">
        <v>73</v>
      </c>
      <c r="C100" s="67" t="s">
        <v>88</v>
      </c>
      <c r="D100" s="68"/>
      <c r="E100" s="68"/>
      <c r="F100" s="68"/>
      <c r="G100" s="42"/>
      <c r="H100" s="28" t="str">
        <f>IF(Refugees!H85&gt;=5,'Refugees (Boundary)'!$C$198,"")</f>
        <v/>
      </c>
    </row>
    <row r="101" spans="1:8" ht="31.5" customHeight="1" x14ac:dyDescent="0.4">
      <c r="A101" s="11">
        <v>120</v>
      </c>
      <c r="B101" s="67" t="s">
        <v>73</v>
      </c>
      <c r="C101" s="67" t="s">
        <v>89</v>
      </c>
      <c r="D101" s="68"/>
      <c r="E101" s="68"/>
      <c r="F101" s="68"/>
      <c r="G101" s="42"/>
      <c r="H101" s="28" t="str">
        <f>IF(Refugees!H86&gt;=5,'Refugees (Boundary)'!$C$198,"")</f>
        <v/>
      </c>
    </row>
    <row r="102" spans="1:8" ht="31.5" customHeight="1" x14ac:dyDescent="0.4">
      <c r="A102" s="11">
        <v>136</v>
      </c>
      <c r="B102" s="67" t="s">
        <v>73</v>
      </c>
      <c r="C102" s="67" t="s">
        <v>90</v>
      </c>
      <c r="D102" s="68"/>
      <c r="E102" s="68"/>
      <c r="F102" s="68"/>
      <c r="G102" s="42"/>
      <c r="H102" s="28" t="str">
        <f>IF(Refugees!H87&gt;=5,'Refugees (Boundary)'!$C$198,"")</f>
        <v/>
      </c>
    </row>
    <row r="103" spans="1:8" ht="31.5" customHeight="1" x14ac:dyDescent="0.4">
      <c r="A103" s="11">
        <v>173</v>
      </c>
      <c r="B103" s="67" t="s">
        <v>73</v>
      </c>
      <c r="C103" s="67" t="s">
        <v>91</v>
      </c>
      <c r="D103" s="68"/>
      <c r="E103" s="68"/>
      <c r="F103" s="68"/>
      <c r="G103" s="42"/>
      <c r="H103" s="28" t="str">
        <f>IF(Refugees!H88&gt;=5,'Refugees (Boundary)'!$C$198,"")</f>
        <v/>
      </c>
    </row>
    <row r="104" spans="1:8" x14ac:dyDescent="0.4">
      <c r="A104" s="11">
        <v>26</v>
      </c>
      <c r="B104" s="67" t="s">
        <v>92</v>
      </c>
      <c r="C104" s="67" t="s">
        <v>94</v>
      </c>
      <c r="D104" s="68"/>
      <c r="E104" s="68"/>
      <c r="F104" s="68"/>
      <c r="G104" s="42"/>
      <c r="H104" s="28" t="str">
        <f>IF(Refugees!H89&gt;=5,'Refugees (Boundary)'!$C$198,"")</f>
        <v/>
      </c>
    </row>
    <row r="105" spans="1:8" x14ac:dyDescent="0.4">
      <c r="A105" s="11"/>
      <c r="B105" s="67" t="s">
        <v>92</v>
      </c>
      <c r="C105" s="67" t="s">
        <v>201</v>
      </c>
      <c r="D105" s="68"/>
      <c r="E105" s="68"/>
      <c r="F105" s="68"/>
      <c r="G105" s="42"/>
      <c r="H105" s="28" t="str">
        <f>IF(Refugees!H90&gt;=5,'Refugees (Boundary)'!$C$198,"")</f>
        <v/>
      </c>
    </row>
    <row r="106" spans="1:8" x14ac:dyDescent="0.4">
      <c r="A106" s="11">
        <v>27</v>
      </c>
      <c r="B106" s="67" t="s">
        <v>92</v>
      </c>
      <c r="C106" s="67" t="s">
        <v>97</v>
      </c>
      <c r="D106" s="68"/>
      <c r="E106" s="68"/>
      <c r="F106" s="68"/>
      <c r="G106" s="42"/>
      <c r="H106" s="28" t="str">
        <f>IF(Refugees!H91&gt;=5,'Refugees (Boundary)'!$C$198,"")</f>
        <v/>
      </c>
    </row>
    <row r="107" spans="1:8" x14ac:dyDescent="0.4">
      <c r="A107" s="11"/>
      <c r="B107" s="67" t="s">
        <v>92</v>
      </c>
      <c r="C107" s="67" t="s">
        <v>200</v>
      </c>
      <c r="D107" s="68"/>
      <c r="E107" s="68"/>
      <c r="F107" s="68"/>
      <c r="G107" s="42"/>
      <c r="H107" s="28" t="str">
        <f>IF(Refugees!H92&gt;=5,'Refugees (Boundary)'!$C$198,"")</f>
        <v/>
      </c>
    </row>
    <row r="108" spans="1:8" x14ac:dyDescent="0.4">
      <c r="A108" s="11">
        <v>25</v>
      </c>
      <c r="B108" s="67" t="s">
        <v>92</v>
      </c>
      <c r="C108" s="67" t="s">
        <v>99</v>
      </c>
      <c r="D108" s="68"/>
      <c r="E108" s="68"/>
      <c r="F108" s="68"/>
      <c r="G108" s="42"/>
      <c r="H108" s="28" t="str">
        <f>IF(Refugees!H94&gt;=5,'Refugees (Boundary)'!$C$198,"")</f>
        <v/>
      </c>
    </row>
    <row r="109" spans="1:8" x14ac:dyDescent="0.4">
      <c r="A109" s="11"/>
      <c r="B109" s="67" t="s">
        <v>92</v>
      </c>
      <c r="C109" s="67" t="s">
        <v>199</v>
      </c>
      <c r="D109" s="68"/>
      <c r="E109" s="68"/>
      <c r="F109" s="68"/>
      <c r="G109" s="42"/>
      <c r="H109" s="28" t="str">
        <f>IF(Refugees!H95&gt;=5,'Refugees (Boundary)'!$C$198,"")</f>
        <v/>
      </c>
    </row>
    <row r="110" spans="1:8" ht="31.5" customHeight="1" x14ac:dyDescent="0.4">
      <c r="A110" s="11">
        <v>23</v>
      </c>
      <c r="B110" s="67" t="s">
        <v>92</v>
      </c>
      <c r="C110" s="67" t="s">
        <v>100</v>
      </c>
      <c r="D110" s="68"/>
      <c r="E110" s="68"/>
      <c r="F110" s="68"/>
      <c r="G110" s="42"/>
      <c r="H110" s="28" t="str">
        <f>IF(Refugees!H96&gt;=5,'Refugees (Boundary)'!$C$198,"")</f>
        <v/>
      </c>
    </row>
    <row r="111" spans="1:8" ht="31.5" customHeight="1" x14ac:dyDescent="0.4">
      <c r="A111" s="11">
        <v>19</v>
      </c>
      <c r="B111" s="67" t="s">
        <v>102</v>
      </c>
      <c r="C111" s="67" t="s">
        <v>103</v>
      </c>
      <c r="D111" s="68"/>
      <c r="E111" s="68"/>
      <c r="F111" s="68"/>
      <c r="G111" s="42"/>
      <c r="H111" s="28" t="str">
        <f>IF(Refugees!H97&gt;=5,'Refugees (Boundary)'!$C$198,"")</f>
        <v/>
      </c>
    </row>
    <row r="112" spans="1:8" ht="31.5" customHeight="1" x14ac:dyDescent="0.4">
      <c r="A112" s="11">
        <v>16</v>
      </c>
      <c r="B112" s="67" t="s">
        <v>102</v>
      </c>
      <c r="C112" s="67" t="s">
        <v>104</v>
      </c>
      <c r="D112" s="68"/>
      <c r="E112" s="68"/>
      <c r="F112" s="68"/>
      <c r="G112" s="42"/>
      <c r="H112" s="28" t="str">
        <f>IF(Refugees!H98&gt;=5,'Refugees (Boundary)'!$C$198,"")</f>
        <v/>
      </c>
    </row>
    <row r="113" spans="1:8" ht="31.5" customHeight="1" x14ac:dyDescent="0.4">
      <c r="A113" s="11">
        <v>18</v>
      </c>
      <c r="B113" s="67" t="s">
        <v>102</v>
      </c>
      <c r="C113" s="67" t="s">
        <v>105</v>
      </c>
      <c r="D113" s="68"/>
      <c r="E113" s="68"/>
      <c r="F113" s="68"/>
      <c r="G113" s="42"/>
      <c r="H113" s="28" t="str">
        <f>IF(Refugees!H99&gt;=5,'Refugees (Boundary)'!$C$198,"")</f>
        <v/>
      </c>
    </row>
    <row r="114" spans="1:8" ht="31.5" customHeight="1" x14ac:dyDescent="0.4">
      <c r="A114" s="11">
        <v>15</v>
      </c>
      <c r="B114" s="67" t="s">
        <v>102</v>
      </c>
      <c r="C114" s="67" t="s">
        <v>106</v>
      </c>
      <c r="D114" s="68"/>
      <c r="E114" s="68"/>
      <c r="F114" s="68"/>
      <c r="G114" s="42"/>
      <c r="H114" s="28" t="str">
        <f>IF(Refugees!H100&gt;=5,'Refugees (Boundary)'!$C$198,"")</f>
        <v/>
      </c>
    </row>
    <row r="115" spans="1:8" ht="31.5" customHeight="1" x14ac:dyDescent="0.4">
      <c r="A115" s="11">
        <v>17</v>
      </c>
      <c r="B115" s="67" t="s">
        <v>102</v>
      </c>
      <c r="C115" s="67" t="s">
        <v>107</v>
      </c>
      <c r="D115" s="68"/>
      <c r="E115" s="68"/>
      <c r="F115" s="68">
        <v>2500</v>
      </c>
      <c r="G115" s="42">
        <v>2500</v>
      </c>
      <c r="H115" s="28" t="str">
        <f>IF(Refugees!H101&gt;=5,'Refugees (Boundary)'!$C$198,"")</f>
        <v/>
      </c>
    </row>
    <row r="116" spans="1:8" x14ac:dyDescent="0.4">
      <c r="A116" s="11">
        <v>14</v>
      </c>
      <c r="B116" s="67" t="s">
        <v>102</v>
      </c>
      <c r="C116" s="67" t="s">
        <v>108</v>
      </c>
      <c r="D116" s="68"/>
      <c r="E116" s="68"/>
      <c r="F116" s="68"/>
      <c r="G116" s="42"/>
      <c r="H116" s="28" t="str">
        <f>IF(Refugees!H102&gt;=5,'Refugees (Boundary)'!$C$198,"")</f>
        <v/>
      </c>
    </row>
    <row r="117" spans="1:8" x14ac:dyDescent="0.4">
      <c r="A117" s="11">
        <v>20</v>
      </c>
      <c r="B117" s="67" t="s">
        <v>102</v>
      </c>
      <c r="C117" s="67" t="s">
        <v>109</v>
      </c>
      <c r="D117" s="68"/>
      <c r="E117" s="68"/>
      <c r="F117" s="68"/>
      <c r="G117" s="42"/>
      <c r="H117" s="28" t="str">
        <f>IF(Refugees!H103&gt;=5,'Refugees (Boundary)'!$C$198,"")</f>
        <v/>
      </c>
    </row>
    <row r="118" spans="1:8" x14ac:dyDescent="0.4">
      <c r="A118" s="11">
        <v>72</v>
      </c>
      <c r="B118" s="67" t="s">
        <v>110</v>
      </c>
      <c r="C118" s="67" t="s">
        <v>111</v>
      </c>
      <c r="D118" s="68"/>
      <c r="E118" s="68"/>
      <c r="F118" s="68"/>
      <c r="G118" s="42"/>
      <c r="H118" s="28" t="str">
        <f>IF(Refugees!H104&gt;=5,'Refugees (Boundary)'!$C$198,"")</f>
        <v/>
      </c>
    </row>
    <row r="119" spans="1:8" ht="31.5" customHeight="1" x14ac:dyDescent="0.4">
      <c r="A119" s="11">
        <v>63</v>
      </c>
      <c r="B119" s="67" t="s">
        <v>110</v>
      </c>
      <c r="C119" s="67" t="s">
        <v>112</v>
      </c>
      <c r="D119" s="68">
        <v>10</v>
      </c>
      <c r="E119" s="68"/>
      <c r="F119" s="68"/>
      <c r="G119" s="42">
        <v>10</v>
      </c>
      <c r="H119" s="28" t="str">
        <f>IF(Refugees!H105&gt;=5,'Refugees (Boundary)'!$C$198,"")</f>
        <v/>
      </c>
    </row>
    <row r="120" spans="1:8" ht="31.5" customHeight="1" x14ac:dyDescent="0.4">
      <c r="A120" s="11">
        <v>69</v>
      </c>
      <c r="B120" s="67" t="s">
        <v>110</v>
      </c>
      <c r="C120" s="67" t="s">
        <v>113</v>
      </c>
      <c r="D120" s="68"/>
      <c r="E120" s="68"/>
      <c r="F120" s="68"/>
      <c r="G120" s="42"/>
      <c r="H120" s="28" t="str">
        <f>IF(Refugees!H106&gt;=5,'Refugees (Boundary)'!$C$198,"")</f>
        <v/>
      </c>
    </row>
    <row r="121" spans="1:8" ht="31.5" customHeight="1" x14ac:dyDescent="0.4">
      <c r="A121" s="11">
        <v>66</v>
      </c>
      <c r="B121" s="67" t="s">
        <v>110</v>
      </c>
      <c r="C121" s="67" t="s">
        <v>114</v>
      </c>
      <c r="D121" s="68"/>
      <c r="E121" s="68"/>
      <c r="F121" s="68"/>
      <c r="G121" s="42"/>
      <c r="H121" s="28" t="str">
        <f>IF(Refugees!H107&gt;=5,'Refugees (Boundary)'!$C$198,"")</f>
        <v/>
      </c>
    </row>
    <row r="122" spans="1:8" ht="31.5" customHeight="1" x14ac:dyDescent="0.4">
      <c r="A122" s="11">
        <v>70</v>
      </c>
      <c r="B122" s="67" t="s">
        <v>110</v>
      </c>
      <c r="C122" s="67" t="s">
        <v>115</v>
      </c>
      <c r="D122" s="68"/>
      <c r="E122" s="68"/>
      <c r="F122" s="68"/>
      <c r="G122" s="42"/>
      <c r="H122" s="28" t="str">
        <f>IF(Refugees!H108&gt;=5,'Refugees (Boundary)'!$C$198,"")</f>
        <v/>
      </c>
    </row>
    <row r="123" spans="1:8" ht="31.5" customHeight="1" x14ac:dyDescent="0.4">
      <c r="A123" s="11">
        <v>67</v>
      </c>
      <c r="B123" s="67" t="s">
        <v>110</v>
      </c>
      <c r="C123" s="67" t="s">
        <v>116</v>
      </c>
      <c r="D123" s="68"/>
      <c r="E123" s="68"/>
      <c r="F123" s="68"/>
      <c r="G123" s="42"/>
      <c r="H123" s="28" t="str">
        <f>IF(Refugees!H109&gt;=5,'Refugees (Boundary)'!$C$198,"")</f>
        <v/>
      </c>
    </row>
    <row r="124" spans="1:8" ht="31.5" customHeight="1" x14ac:dyDescent="0.4">
      <c r="A124" s="11">
        <v>71</v>
      </c>
      <c r="B124" s="67" t="s">
        <v>110</v>
      </c>
      <c r="C124" s="67" t="s">
        <v>118</v>
      </c>
      <c r="D124" s="68">
        <v>2</v>
      </c>
      <c r="E124" s="68"/>
      <c r="F124" s="68"/>
      <c r="G124" s="42">
        <v>2</v>
      </c>
      <c r="H124" s="28" t="str">
        <f>IF(Refugees!H111&gt;=5,'Refugees (Boundary)'!$C$198,"")</f>
        <v/>
      </c>
    </row>
    <row r="125" spans="1:8" ht="31.5" customHeight="1" x14ac:dyDescent="0.4">
      <c r="A125" s="11">
        <v>68</v>
      </c>
      <c r="B125" s="67" t="s">
        <v>110</v>
      </c>
      <c r="C125" s="67" t="s">
        <v>119</v>
      </c>
      <c r="D125" s="68">
        <v>79</v>
      </c>
      <c r="E125" s="68"/>
      <c r="F125" s="68"/>
      <c r="G125" s="42">
        <v>79</v>
      </c>
      <c r="H125" s="28" t="str">
        <f>IF(Refugees!H112&gt;=5,'Refugees (Boundary)'!$C$198,"")</f>
        <v/>
      </c>
    </row>
    <row r="126" spans="1:8" ht="31.5" customHeight="1" x14ac:dyDescent="0.4">
      <c r="A126" s="11">
        <v>65</v>
      </c>
      <c r="B126" s="67" t="s">
        <v>110</v>
      </c>
      <c r="C126" s="67" t="s">
        <v>120</v>
      </c>
      <c r="D126" s="68">
        <v>3</v>
      </c>
      <c r="E126" s="68"/>
      <c r="F126" s="68"/>
      <c r="G126" s="42">
        <v>3</v>
      </c>
      <c r="H126" s="28" t="str">
        <f>IF(Refugees!H113&gt;=5,'Refugees (Boundary)'!$C$198,"")</f>
        <v/>
      </c>
    </row>
    <row r="127" spans="1:8" ht="31.5" customHeight="1" x14ac:dyDescent="0.4">
      <c r="A127" s="11">
        <v>37</v>
      </c>
      <c r="B127" s="67" t="s">
        <v>121</v>
      </c>
      <c r="C127" s="67" t="s">
        <v>122</v>
      </c>
      <c r="D127" s="68"/>
      <c r="E127" s="68"/>
      <c r="F127" s="68"/>
      <c r="G127" s="42"/>
      <c r="H127" s="28" t="str">
        <f>IF(Refugees!H114&gt;=5,'Refugees (Boundary)'!$C$198,"")</f>
        <v/>
      </c>
    </row>
    <row r="128" spans="1:8" ht="31.5" customHeight="1" x14ac:dyDescent="0.4">
      <c r="A128" s="11">
        <v>39</v>
      </c>
      <c r="B128" s="67" t="s">
        <v>121</v>
      </c>
      <c r="C128" s="67" t="s">
        <v>123</v>
      </c>
      <c r="D128" s="68"/>
      <c r="E128" s="68"/>
      <c r="F128" s="68"/>
      <c r="G128" s="42"/>
      <c r="H128" s="28" t="str">
        <f>IF(Refugees!H115&gt;=5,'Refugees (Boundary)'!$C$198,"")</f>
        <v/>
      </c>
    </row>
    <row r="129" spans="1:8" ht="31.5" customHeight="1" x14ac:dyDescent="0.4">
      <c r="A129" s="11">
        <v>40</v>
      </c>
      <c r="B129" s="67" t="s">
        <v>121</v>
      </c>
      <c r="C129" s="67" t="s">
        <v>124</v>
      </c>
      <c r="D129" s="68"/>
      <c r="E129" s="68"/>
      <c r="F129" s="68"/>
      <c r="G129" s="42"/>
      <c r="H129" s="28" t="str">
        <f>IF(Refugees!H116&gt;=5,'Refugees (Boundary)'!$C$198,"")</f>
        <v/>
      </c>
    </row>
    <row r="130" spans="1:8" ht="31.5" customHeight="1" x14ac:dyDescent="0.4">
      <c r="A130" s="11">
        <v>38</v>
      </c>
      <c r="B130" s="67" t="s">
        <v>121</v>
      </c>
      <c r="C130" s="67" t="s">
        <v>121</v>
      </c>
      <c r="D130" s="68"/>
      <c r="E130" s="68"/>
      <c r="F130" s="68">
        <v>2500</v>
      </c>
      <c r="G130" s="42">
        <v>2500</v>
      </c>
      <c r="H130" s="28" t="str">
        <f>IF(Refugees!H118&gt;=5,'Refugees (Boundary)'!$C$198,"")</f>
        <v/>
      </c>
    </row>
    <row r="131" spans="1:8" ht="31.5" customHeight="1" x14ac:dyDescent="0.4">
      <c r="A131" s="11">
        <v>42</v>
      </c>
      <c r="B131" s="67" t="s">
        <v>121</v>
      </c>
      <c r="C131" s="67" t="s">
        <v>126</v>
      </c>
      <c r="D131" s="68"/>
      <c r="E131" s="68"/>
      <c r="F131" s="68"/>
      <c r="G131" s="42"/>
      <c r="H131" s="28" t="str">
        <f>IF(Refugees!H119&gt;=5,'Refugees (Boundary)'!$C$198,"")</f>
        <v/>
      </c>
    </row>
    <row r="132" spans="1:8" x14ac:dyDescent="0.4">
      <c r="A132" s="11">
        <v>43</v>
      </c>
      <c r="B132" s="67" t="s">
        <v>121</v>
      </c>
      <c r="C132" s="67" t="s">
        <v>127</v>
      </c>
      <c r="D132" s="68"/>
      <c r="E132" s="68"/>
      <c r="F132" s="68"/>
      <c r="G132" s="42"/>
      <c r="H132" s="28" t="str">
        <f>IF(Refugees!H120&gt;=5,'Refugees (Boundary)'!$C$198,"")</f>
        <v/>
      </c>
    </row>
    <row r="133" spans="1:8" x14ac:dyDescent="0.4">
      <c r="A133" s="11">
        <v>150</v>
      </c>
      <c r="B133" s="67" t="s">
        <v>128</v>
      </c>
      <c r="C133" s="67" t="s">
        <v>216</v>
      </c>
      <c r="D133" s="68"/>
      <c r="E133" s="68"/>
      <c r="F133" s="68">
        <v>27</v>
      </c>
      <c r="G133" s="42">
        <v>27</v>
      </c>
      <c r="H133" s="28" t="str">
        <f>IF(Refugees!H121&gt;=5,'Refugees (Boundary)'!$C$198,"")</f>
        <v/>
      </c>
    </row>
    <row r="134" spans="1:8" ht="31.5" customHeight="1" x14ac:dyDescent="0.4">
      <c r="A134" s="11">
        <v>162</v>
      </c>
      <c r="B134" s="67" t="s">
        <v>128</v>
      </c>
      <c r="C134" s="67" t="s">
        <v>129</v>
      </c>
      <c r="D134" s="68"/>
      <c r="E134" s="68"/>
      <c r="F134" s="68">
        <v>301</v>
      </c>
      <c r="G134" s="42">
        <v>301</v>
      </c>
      <c r="H134" s="28" t="str">
        <f>IF(Refugees!H122&gt;=5,'Refugees (Boundary)'!$C$198,"")</f>
        <v/>
      </c>
    </row>
    <row r="135" spans="1:8" x14ac:dyDescent="0.4">
      <c r="A135" s="11">
        <v>161</v>
      </c>
      <c r="B135" s="67" t="s">
        <v>128</v>
      </c>
      <c r="C135" s="67" t="s">
        <v>130</v>
      </c>
      <c r="D135" s="68"/>
      <c r="E135" s="68"/>
      <c r="F135" s="68">
        <v>407</v>
      </c>
      <c r="G135" s="42">
        <v>407</v>
      </c>
      <c r="H135" s="28" t="str">
        <f>IF(Refugees!H123&gt;=5,'Refugees (Boundary)'!$C$198,"")</f>
        <v/>
      </c>
    </row>
    <row r="136" spans="1:8" ht="31.5" customHeight="1" x14ac:dyDescent="0.4">
      <c r="A136" s="11">
        <v>172</v>
      </c>
      <c r="B136" s="67" t="s">
        <v>128</v>
      </c>
      <c r="C136" s="67" t="s">
        <v>131</v>
      </c>
      <c r="D136" s="68"/>
      <c r="E136" s="68"/>
      <c r="F136" s="68"/>
      <c r="G136" s="42"/>
      <c r="H136" s="28" t="str">
        <f>IF(Refugees!H124&gt;=5,'Refugees (Boundary)'!$C$198,"")</f>
        <v/>
      </c>
    </row>
    <row r="137" spans="1:8" ht="31.5" customHeight="1" x14ac:dyDescent="0.4">
      <c r="A137" s="11">
        <v>143</v>
      </c>
      <c r="B137" s="67" t="s">
        <v>128</v>
      </c>
      <c r="C137" s="67" t="s">
        <v>132</v>
      </c>
      <c r="D137" s="68"/>
      <c r="E137" s="68"/>
      <c r="F137" s="68"/>
      <c r="G137" s="42"/>
      <c r="H137" s="28" t="str">
        <f>IF(Refugees!H125&gt;=5,'Refugees (Boundary)'!$C$198,"")</f>
        <v/>
      </c>
    </row>
    <row r="138" spans="1:8" x14ac:dyDescent="0.4">
      <c r="A138" s="11">
        <v>141</v>
      </c>
      <c r="B138" s="67" t="s">
        <v>128</v>
      </c>
      <c r="C138" s="67" t="s">
        <v>133</v>
      </c>
      <c r="D138" s="68"/>
      <c r="E138" s="68"/>
      <c r="F138" s="68">
        <v>189</v>
      </c>
      <c r="G138" s="42">
        <v>189</v>
      </c>
      <c r="H138" s="28" t="str">
        <f>IF(Refugees!H126&gt;=5,'Refugees (Boundary)'!$C$198,"")</f>
        <v/>
      </c>
    </row>
    <row r="139" spans="1:8" ht="31.5" customHeight="1" x14ac:dyDescent="0.4">
      <c r="A139" s="11">
        <v>166</v>
      </c>
      <c r="B139" s="67" t="s">
        <v>128</v>
      </c>
      <c r="C139" s="67" t="s">
        <v>134</v>
      </c>
      <c r="D139" s="68"/>
      <c r="E139" s="68"/>
      <c r="F139" s="68">
        <v>533</v>
      </c>
      <c r="G139" s="42">
        <v>533</v>
      </c>
      <c r="H139" s="28" t="str">
        <f>IF(Refugees!H127&gt;=5,'Refugees (Boundary)'!$C$198,"")</f>
        <v/>
      </c>
    </row>
    <row r="140" spans="1:8" ht="31.5" customHeight="1" x14ac:dyDescent="0.4">
      <c r="A140" s="11">
        <v>153</v>
      </c>
      <c r="B140" s="67" t="s">
        <v>128</v>
      </c>
      <c r="C140" s="67" t="s">
        <v>135</v>
      </c>
      <c r="D140" s="68"/>
      <c r="E140" s="68"/>
      <c r="F140" s="68">
        <v>75</v>
      </c>
      <c r="G140" s="42">
        <v>75</v>
      </c>
      <c r="H140" s="28" t="str">
        <f>IF(Refugees!H128&gt;=5,'Refugees (Boundary)'!$C$198,"")</f>
        <v/>
      </c>
    </row>
    <row r="141" spans="1:8" x14ac:dyDescent="0.4">
      <c r="A141" s="11">
        <v>177</v>
      </c>
      <c r="B141" s="67" t="s">
        <v>128</v>
      </c>
      <c r="C141" s="67" t="s">
        <v>136</v>
      </c>
      <c r="D141" s="68"/>
      <c r="E141" s="68"/>
      <c r="F141" s="68"/>
      <c r="G141" s="42"/>
      <c r="H141" s="28" t="str">
        <f>IF(Refugees!H129&gt;=5,'Refugees (Boundary)'!$C$198,"")</f>
        <v/>
      </c>
    </row>
    <row r="142" spans="1:8" ht="31.5" customHeight="1" x14ac:dyDescent="0.4">
      <c r="A142" s="11">
        <v>176</v>
      </c>
      <c r="B142" s="67" t="s">
        <v>128</v>
      </c>
      <c r="C142" s="67" t="s">
        <v>137</v>
      </c>
      <c r="D142" s="68"/>
      <c r="E142" s="68"/>
      <c r="F142" s="68"/>
      <c r="G142" s="42"/>
      <c r="H142" s="28" t="str">
        <f>IF(Refugees!H130&gt;=5,'Refugees (Boundary)'!$C$198,"")</f>
        <v/>
      </c>
    </row>
    <row r="143" spans="1:8" ht="31.5" customHeight="1" x14ac:dyDescent="0.4">
      <c r="A143" s="11">
        <v>144</v>
      </c>
      <c r="B143" s="67" t="s">
        <v>128</v>
      </c>
      <c r="C143" s="67" t="s">
        <v>138</v>
      </c>
      <c r="D143" s="68"/>
      <c r="E143" s="68"/>
      <c r="F143" s="68">
        <v>61</v>
      </c>
      <c r="G143" s="42">
        <v>61</v>
      </c>
      <c r="H143" s="28" t="str">
        <f>IF(Refugees!H131&gt;=5,'Refugees (Boundary)'!$C$198,"")</f>
        <v/>
      </c>
    </row>
    <row r="144" spans="1:8" ht="31.5" customHeight="1" x14ac:dyDescent="0.4">
      <c r="A144" s="11">
        <v>175</v>
      </c>
      <c r="B144" s="67" t="s">
        <v>128</v>
      </c>
      <c r="C144" s="67" t="s">
        <v>139</v>
      </c>
      <c r="D144" s="68"/>
      <c r="E144" s="68"/>
      <c r="F144" s="68"/>
      <c r="G144" s="42"/>
      <c r="H144" s="28" t="str">
        <f>IF(Refugees!H132&gt;=5,'Refugees (Boundary)'!$C$198,"")</f>
        <v/>
      </c>
    </row>
    <row r="145" spans="1:8" ht="31.5" customHeight="1" x14ac:dyDescent="0.4">
      <c r="A145" s="11">
        <v>159</v>
      </c>
      <c r="B145" s="67" t="s">
        <v>128</v>
      </c>
      <c r="C145" s="67" t="s">
        <v>140</v>
      </c>
      <c r="D145" s="68"/>
      <c r="E145" s="68"/>
      <c r="F145" s="68">
        <v>217</v>
      </c>
      <c r="G145" s="42">
        <v>217</v>
      </c>
      <c r="H145" s="28" t="str">
        <f>IF(Refugees!H133&gt;=5,'Refugees (Boundary)'!$C$198,"")</f>
        <v/>
      </c>
    </row>
    <row r="146" spans="1:8" ht="31.5" customHeight="1" x14ac:dyDescent="0.4">
      <c r="A146" s="11">
        <v>157</v>
      </c>
      <c r="B146" s="67" t="s">
        <v>128</v>
      </c>
      <c r="C146" s="67" t="s">
        <v>141</v>
      </c>
      <c r="D146" s="68"/>
      <c r="E146" s="68"/>
      <c r="F146" s="68"/>
      <c r="G146" s="42"/>
      <c r="H146" s="28" t="str">
        <f>IF(Refugees!H134&gt;=5,'Refugees (Boundary)'!$C$198,"")</f>
        <v/>
      </c>
    </row>
    <row r="147" spans="1:8" ht="31.5" customHeight="1" x14ac:dyDescent="0.4">
      <c r="A147" s="11">
        <v>145</v>
      </c>
      <c r="B147" s="67" t="s">
        <v>128</v>
      </c>
      <c r="C147" s="67" t="s">
        <v>142</v>
      </c>
      <c r="D147" s="68"/>
      <c r="E147" s="68"/>
      <c r="F147" s="68"/>
      <c r="G147" s="42"/>
      <c r="H147" s="28" t="str">
        <f>IF(Refugees!H135&gt;=5,'Refugees (Boundary)'!$C$198,"")</f>
        <v/>
      </c>
    </row>
    <row r="148" spans="1:8" ht="31.5" customHeight="1" x14ac:dyDescent="0.4">
      <c r="A148" s="11">
        <v>151</v>
      </c>
      <c r="B148" s="67" t="s">
        <v>128</v>
      </c>
      <c r="C148" s="67" t="s">
        <v>143</v>
      </c>
      <c r="D148" s="68"/>
      <c r="E148" s="68"/>
      <c r="F148" s="68"/>
      <c r="G148" s="42"/>
      <c r="H148" s="28" t="str">
        <f>IF(Refugees!H136&gt;=5,'Refugees (Boundary)'!$C$198,"")</f>
        <v/>
      </c>
    </row>
    <row r="149" spans="1:8" ht="31.5" customHeight="1" x14ac:dyDescent="0.4">
      <c r="A149" s="11">
        <v>167</v>
      </c>
      <c r="B149" s="67" t="s">
        <v>128</v>
      </c>
      <c r="C149" s="67" t="s">
        <v>144</v>
      </c>
      <c r="D149" s="68">
        <v>1238</v>
      </c>
      <c r="E149" s="68"/>
      <c r="F149" s="68">
        <v>1807</v>
      </c>
      <c r="G149" s="42">
        <v>3045</v>
      </c>
      <c r="H149" s="28" t="str">
        <f>IF(Refugees!H137&gt;=5,'Refugees (Boundary)'!$C$198,"")</f>
        <v/>
      </c>
    </row>
    <row r="150" spans="1:8" ht="31.5" customHeight="1" x14ac:dyDescent="0.4">
      <c r="A150" s="11">
        <v>164</v>
      </c>
      <c r="B150" s="67" t="s">
        <v>128</v>
      </c>
      <c r="C150" s="67" t="s">
        <v>215</v>
      </c>
      <c r="D150" s="68"/>
      <c r="E150" s="68"/>
      <c r="F150" s="68">
        <v>438</v>
      </c>
      <c r="G150" s="42">
        <v>438</v>
      </c>
      <c r="H150" s="28" t="str">
        <f>IF(Refugees!H138&gt;=5,'Refugees (Boundary)'!$C$198,"")</f>
        <v/>
      </c>
    </row>
    <row r="151" spans="1:8" ht="31.5" customHeight="1" x14ac:dyDescent="0.4">
      <c r="A151" s="11">
        <v>178</v>
      </c>
      <c r="B151" s="67" t="s">
        <v>128</v>
      </c>
      <c r="C151" s="67" t="s">
        <v>145</v>
      </c>
      <c r="D151" s="68"/>
      <c r="E151" s="68"/>
      <c r="F151" s="68"/>
      <c r="G151" s="42"/>
      <c r="H151" s="28" t="str">
        <f>IF(Refugees!H139&gt;=5,'Refugees (Boundary)'!$C$198,"")</f>
        <v/>
      </c>
    </row>
    <row r="152" spans="1:8" ht="31.5" customHeight="1" x14ac:dyDescent="0.4">
      <c r="A152" s="11">
        <v>158</v>
      </c>
      <c r="B152" s="67" t="s">
        <v>128</v>
      </c>
      <c r="C152" s="67" t="s">
        <v>146</v>
      </c>
      <c r="D152" s="68"/>
      <c r="E152" s="68"/>
      <c r="F152" s="68">
        <v>26</v>
      </c>
      <c r="G152" s="42">
        <v>26</v>
      </c>
      <c r="H152" s="28" t="str">
        <f>IF(Refugees!H140&gt;=5,'Refugees (Boundary)'!$C$198,"")</f>
        <v/>
      </c>
    </row>
    <row r="153" spans="1:8" ht="31.5" customHeight="1" x14ac:dyDescent="0.4">
      <c r="A153" s="11">
        <v>147</v>
      </c>
      <c r="B153" s="67" t="s">
        <v>128</v>
      </c>
      <c r="C153" s="67" t="s">
        <v>147</v>
      </c>
      <c r="D153" s="68"/>
      <c r="E153" s="68"/>
      <c r="F153" s="68"/>
      <c r="G153" s="42"/>
      <c r="H153" s="28" t="str">
        <f>IF(Refugees!H141&gt;=5,'Refugees (Boundary)'!$C$198,"")</f>
        <v/>
      </c>
    </row>
    <row r="154" spans="1:8" ht="31.5" customHeight="1" x14ac:dyDescent="0.4">
      <c r="A154" s="11">
        <v>154</v>
      </c>
      <c r="B154" s="67" t="s">
        <v>128</v>
      </c>
      <c r="C154" s="67" t="s">
        <v>148</v>
      </c>
      <c r="D154" s="68"/>
      <c r="E154" s="68"/>
      <c r="F154" s="68"/>
      <c r="G154" s="42"/>
      <c r="H154" s="28" t="str">
        <f>IF(Refugees!H142&gt;=5,'Refugees (Boundary)'!$C$198,"")</f>
        <v/>
      </c>
    </row>
    <row r="155" spans="1:8" ht="31.5" customHeight="1" x14ac:dyDescent="0.4">
      <c r="A155" s="11">
        <v>156</v>
      </c>
      <c r="B155" s="67" t="s">
        <v>128</v>
      </c>
      <c r="C155" s="67" t="s">
        <v>149</v>
      </c>
      <c r="D155" s="68"/>
      <c r="E155" s="68"/>
      <c r="F155" s="68"/>
      <c r="G155" s="42"/>
      <c r="H155" s="28" t="str">
        <f>IF(Refugees!H143&gt;=5,'Refugees (Boundary)'!$C$198,"")</f>
        <v/>
      </c>
    </row>
    <row r="156" spans="1:8" ht="31.5" customHeight="1" x14ac:dyDescent="0.4">
      <c r="A156" s="11">
        <v>149</v>
      </c>
      <c r="B156" s="67" t="s">
        <v>128</v>
      </c>
      <c r="C156" s="67" t="s">
        <v>150</v>
      </c>
      <c r="D156" s="68"/>
      <c r="E156" s="68"/>
      <c r="F156" s="68">
        <v>58</v>
      </c>
      <c r="G156" s="42">
        <v>58</v>
      </c>
      <c r="H156" s="28" t="str">
        <f>IF(Refugees!H144&gt;=5,'Refugees (Boundary)'!$C$198,"")</f>
        <v/>
      </c>
    </row>
    <row r="157" spans="1:8" ht="31.5" customHeight="1" x14ac:dyDescent="0.4">
      <c r="A157" s="11">
        <v>146</v>
      </c>
      <c r="B157" s="67" t="s">
        <v>128</v>
      </c>
      <c r="C157" s="67" t="s">
        <v>151</v>
      </c>
      <c r="D157" s="68">
        <v>977</v>
      </c>
      <c r="E157" s="68"/>
      <c r="F157" s="68">
        <v>35</v>
      </c>
      <c r="G157" s="42">
        <v>1012</v>
      </c>
      <c r="H157" s="28" t="str">
        <f>IF(Refugees!H145&gt;=5,'Refugees (Boundary)'!$C$198,"")</f>
        <v/>
      </c>
    </row>
    <row r="158" spans="1:8" ht="31.5" customHeight="1" x14ac:dyDescent="0.4">
      <c r="A158" s="11"/>
      <c r="B158" s="67" t="s">
        <v>152</v>
      </c>
      <c r="C158" s="67" t="s">
        <v>196</v>
      </c>
      <c r="D158" s="68"/>
      <c r="E158" s="68"/>
      <c r="F158" s="68"/>
      <c r="G158" s="42">
        <v>0</v>
      </c>
      <c r="H158" s="28" t="str">
        <f>IF(Refugees!H147&gt;=5,'Refugees (Boundary)'!$C$198,"")</f>
        <v/>
      </c>
    </row>
    <row r="159" spans="1:8" ht="31.5" customHeight="1" x14ac:dyDescent="0.4">
      <c r="A159" s="11">
        <v>99</v>
      </c>
      <c r="B159" s="67" t="s">
        <v>152</v>
      </c>
      <c r="C159" s="67" t="s">
        <v>154</v>
      </c>
      <c r="D159" s="68"/>
      <c r="E159" s="68"/>
      <c r="F159" s="68"/>
      <c r="G159" s="42">
        <v>0</v>
      </c>
      <c r="H159" s="28" t="str">
        <f>IF(Refugees!H148&gt;=5,'Refugees (Boundary)'!$C$198,"")</f>
        <v/>
      </c>
    </row>
    <row r="160" spans="1:8" ht="31.5" customHeight="1" x14ac:dyDescent="0.4">
      <c r="A160" s="11">
        <v>94</v>
      </c>
      <c r="B160" s="67" t="s">
        <v>152</v>
      </c>
      <c r="C160" s="67" t="s">
        <v>155</v>
      </c>
      <c r="D160" s="68"/>
      <c r="E160" s="68"/>
      <c r="F160" s="68"/>
      <c r="G160" s="42">
        <v>0</v>
      </c>
      <c r="H160" s="28" t="str">
        <f>IF(Refugees!H149&gt;=5,'Refugees (Boundary)'!$C$198,"")</f>
        <v/>
      </c>
    </row>
    <row r="161" spans="1:8" ht="31.5" customHeight="1" x14ac:dyDescent="0.4">
      <c r="A161" s="11"/>
      <c r="B161" s="67" t="s">
        <v>152</v>
      </c>
      <c r="C161" s="67" t="s">
        <v>195</v>
      </c>
      <c r="D161" s="68"/>
      <c r="E161" s="68"/>
      <c r="F161" s="68"/>
      <c r="G161" s="42">
        <v>0</v>
      </c>
      <c r="H161" s="28" t="str">
        <f>IF(Refugees!H150&gt;=5,'Refugees (Boundary)'!$C$198,"")</f>
        <v/>
      </c>
    </row>
    <row r="162" spans="1:8" x14ac:dyDescent="0.4">
      <c r="A162" s="11">
        <v>95</v>
      </c>
      <c r="B162" s="67" t="s">
        <v>152</v>
      </c>
      <c r="C162" s="67" t="s">
        <v>158</v>
      </c>
      <c r="D162" s="68"/>
      <c r="E162" s="68"/>
      <c r="F162" s="68">
        <v>250</v>
      </c>
      <c r="G162" s="42">
        <v>250</v>
      </c>
      <c r="H162" s="28" t="str">
        <f>IF(Refugees!H151&gt;=5,'Refugees (Boundary)'!$C$198,"")</f>
        <v/>
      </c>
    </row>
    <row r="163" spans="1:8" ht="31.5" customHeight="1" x14ac:dyDescent="0.4">
      <c r="A163" s="11">
        <v>103</v>
      </c>
      <c r="B163" s="67" t="s">
        <v>152</v>
      </c>
      <c r="C163" s="67" t="s">
        <v>160</v>
      </c>
      <c r="D163" s="68"/>
      <c r="E163" s="68"/>
      <c r="F163" s="68"/>
      <c r="G163" s="42">
        <v>0</v>
      </c>
      <c r="H163" s="28" t="str">
        <f>IF(Refugees!H154&gt;=5,'Refugees (Boundary)'!$C$198,"")</f>
        <v/>
      </c>
    </row>
    <row r="164" spans="1:8" ht="31.5" customHeight="1" x14ac:dyDescent="0.4">
      <c r="A164" s="11">
        <v>96</v>
      </c>
      <c r="B164" s="67" t="s">
        <v>152</v>
      </c>
      <c r="C164" s="67" t="s">
        <v>161</v>
      </c>
      <c r="D164" s="68"/>
      <c r="E164" s="68"/>
      <c r="F164" s="68"/>
      <c r="G164" s="42">
        <v>0</v>
      </c>
      <c r="H164" s="28" t="str">
        <f>IF(Refugees!H155&gt;=5,'Refugees (Boundary)'!$C$198,"")</f>
        <v/>
      </c>
    </row>
    <row r="165" spans="1:8" ht="31.5" customHeight="1" x14ac:dyDescent="0.4">
      <c r="A165" s="11">
        <v>93</v>
      </c>
      <c r="B165" s="67" t="s">
        <v>152</v>
      </c>
      <c r="C165" s="67" t="s">
        <v>165</v>
      </c>
      <c r="D165" s="68"/>
      <c r="E165" s="68"/>
      <c r="F165" s="68"/>
      <c r="G165" s="42">
        <v>0</v>
      </c>
      <c r="H165" s="28" t="str">
        <f>IF(Refugees!H158&gt;=5,'Refugees (Boundary)'!$C$198,"")</f>
        <v/>
      </c>
    </row>
    <row r="166" spans="1:8" ht="31.5" customHeight="1" x14ac:dyDescent="0.4">
      <c r="A166" s="11">
        <v>97</v>
      </c>
      <c r="B166" s="67" t="s">
        <v>152</v>
      </c>
      <c r="C166" s="67" t="s">
        <v>166</v>
      </c>
      <c r="D166" s="68"/>
      <c r="E166" s="68"/>
      <c r="F166" s="68"/>
      <c r="G166" s="42">
        <v>0</v>
      </c>
      <c r="H166" s="28" t="str">
        <f>IF(Refugees!H159&gt;=5,'Refugees (Boundary)'!$C$198,"")</f>
        <v/>
      </c>
    </row>
    <row r="167" spans="1:8" ht="31.5" customHeight="1" x14ac:dyDescent="0.4">
      <c r="A167" s="11">
        <v>89</v>
      </c>
      <c r="B167" s="67" t="s">
        <v>152</v>
      </c>
      <c r="C167" s="67" t="s">
        <v>167</v>
      </c>
      <c r="D167" s="68"/>
      <c r="E167" s="68">
        <v>10053</v>
      </c>
      <c r="F167" s="68"/>
      <c r="G167" s="42">
        <v>10053</v>
      </c>
      <c r="H167" s="28" t="str">
        <f>IF(Refugees!H161&gt;=5,'Refugees (Boundary)'!$C$198,"")</f>
        <v/>
      </c>
    </row>
    <row r="168" spans="1:8" ht="31.5" customHeight="1" x14ac:dyDescent="0.4">
      <c r="A168" s="11">
        <v>91</v>
      </c>
      <c r="B168" s="67" t="s">
        <v>152</v>
      </c>
      <c r="C168" s="67" t="s">
        <v>168</v>
      </c>
      <c r="D168" s="68"/>
      <c r="E168" s="68"/>
      <c r="F168" s="68"/>
      <c r="G168" s="42">
        <v>0</v>
      </c>
      <c r="H168" s="28" t="str">
        <f>IF(Refugees!H162&gt;=5,'Refugees (Boundary)'!$C$198,"")</f>
        <v/>
      </c>
    </row>
    <row r="169" spans="1:8" ht="31.5" customHeight="1" x14ac:dyDescent="0.4">
      <c r="A169" s="11">
        <v>111</v>
      </c>
      <c r="B169" s="67" t="s">
        <v>169</v>
      </c>
      <c r="C169" s="67" t="s">
        <v>170</v>
      </c>
      <c r="D169" s="68"/>
      <c r="E169" s="68"/>
      <c r="F169" s="68"/>
      <c r="G169" s="42">
        <v>0</v>
      </c>
      <c r="H169" s="28" t="str">
        <f>IF(Refugees!H163&gt;=5,'Refugees (Boundary)'!$C$198,"")</f>
        <v/>
      </c>
    </row>
    <row r="170" spans="1:8" ht="31.5" customHeight="1" x14ac:dyDescent="0.4">
      <c r="A170" s="11">
        <v>115</v>
      </c>
      <c r="B170" s="67" t="s">
        <v>169</v>
      </c>
      <c r="C170" s="67" t="s">
        <v>171</v>
      </c>
      <c r="D170" s="68"/>
      <c r="E170" s="68"/>
      <c r="F170" s="68"/>
      <c r="G170" s="42">
        <v>0</v>
      </c>
      <c r="H170" s="28" t="str">
        <f>IF(Refugees!H164&gt;=5,'Refugees (Boundary)'!$C$198,"")</f>
        <v/>
      </c>
    </row>
    <row r="171" spans="1:8" ht="31.5" customHeight="1" x14ac:dyDescent="0.4">
      <c r="A171" s="11">
        <v>121</v>
      </c>
      <c r="B171" s="67" t="s">
        <v>169</v>
      </c>
      <c r="C171" s="67" t="s">
        <v>172</v>
      </c>
      <c r="D171" s="68"/>
      <c r="E171" s="68"/>
      <c r="F171" s="68">
        <v>21</v>
      </c>
      <c r="G171" s="42">
        <v>21</v>
      </c>
      <c r="H171" s="28" t="str">
        <f>IF(Refugees!H165&gt;=5,'Refugees (Boundary)'!$C$198,"")</f>
        <v/>
      </c>
    </row>
    <row r="172" spans="1:8" x14ac:dyDescent="0.4">
      <c r="A172" s="11">
        <v>122</v>
      </c>
      <c r="B172" s="67" t="s">
        <v>169</v>
      </c>
      <c r="C172" s="67" t="s">
        <v>160</v>
      </c>
      <c r="D172" s="68">
        <v>989</v>
      </c>
      <c r="E172" s="68"/>
      <c r="F172" s="68">
        <v>46</v>
      </c>
      <c r="G172" s="42">
        <v>1035</v>
      </c>
      <c r="H172" s="28" t="str">
        <f>IF(Refugees!H166&gt;=5,'Refugees (Boundary)'!$C$198,"")</f>
        <v/>
      </c>
    </row>
    <row r="173" spans="1:8" x14ac:dyDescent="0.4">
      <c r="A173" s="11">
        <v>123</v>
      </c>
      <c r="B173" s="67" t="s">
        <v>169</v>
      </c>
      <c r="C173" s="67" t="s">
        <v>173</v>
      </c>
      <c r="D173" s="68"/>
      <c r="E173" s="68"/>
      <c r="F173" s="68"/>
      <c r="G173" s="42">
        <v>0</v>
      </c>
      <c r="H173" s="28" t="str">
        <f>IF(Refugees!H167&gt;=5,'Refugees (Boundary)'!$C$198,"")</f>
        <v/>
      </c>
    </row>
    <row r="174" spans="1:8" x14ac:dyDescent="0.4">
      <c r="A174" s="11">
        <v>125</v>
      </c>
      <c r="B174" s="67" t="s">
        <v>169</v>
      </c>
      <c r="C174" s="67" t="s">
        <v>174</v>
      </c>
      <c r="D174" s="68"/>
      <c r="E174" s="68"/>
      <c r="F174" s="68"/>
      <c r="G174" s="42">
        <v>0</v>
      </c>
      <c r="H174" s="28" t="str">
        <f>IF(Refugees!H168&gt;=5,'Refugees (Boundary)'!$C$198,"")</f>
        <v/>
      </c>
    </row>
    <row r="175" spans="1:8" ht="31.5" customHeight="1" x14ac:dyDescent="0.4">
      <c r="A175" s="11">
        <v>127</v>
      </c>
      <c r="B175" s="67" t="s">
        <v>169</v>
      </c>
      <c r="C175" s="67" t="s">
        <v>175</v>
      </c>
      <c r="D175" s="68"/>
      <c r="E175" s="68"/>
      <c r="F175" s="68"/>
      <c r="G175" s="42">
        <v>0</v>
      </c>
      <c r="H175" s="28" t="str">
        <f>IF(Refugees!H169&gt;=5,'Refugees (Boundary)'!$C$198,"")</f>
        <v/>
      </c>
    </row>
    <row r="176" spans="1:8" x14ac:dyDescent="0.4">
      <c r="A176" s="11">
        <v>174</v>
      </c>
      <c r="B176" s="67" t="s">
        <v>169</v>
      </c>
      <c r="C176" s="67" t="s">
        <v>176</v>
      </c>
      <c r="D176" s="68"/>
      <c r="E176" s="68"/>
      <c r="F176" s="68"/>
      <c r="G176" s="42">
        <v>0</v>
      </c>
      <c r="H176" s="28" t="str">
        <f>IF(Refugees!H170&gt;=5,'Refugees (Boundary)'!$C$198,"")</f>
        <v/>
      </c>
    </row>
    <row r="177" spans="1:8" x14ac:dyDescent="0.4">
      <c r="A177" s="11">
        <v>134</v>
      </c>
      <c r="B177" s="67" t="s">
        <v>169</v>
      </c>
      <c r="C177" s="67" t="s">
        <v>177</v>
      </c>
      <c r="D177" s="68"/>
      <c r="E177" s="68"/>
      <c r="F177" s="68"/>
      <c r="G177" s="42">
        <v>0</v>
      </c>
      <c r="H177" s="28" t="str">
        <f>IF(Refugees!H171&gt;=5,'Refugees (Boundary)'!$C$198,"")</f>
        <v/>
      </c>
    </row>
    <row r="178" spans="1:8" ht="31.5" customHeight="1" x14ac:dyDescent="0.4">
      <c r="A178" s="11">
        <v>28</v>
      </c>
      <c r="B178" s="67" t="s">
        <v>192</v>
      </c>
      <c r="C178" s="66" t="s">
        <v>93</v>
      </c>
      <c r="D178" s="68"/>
      <c r="E178" s="68"/>
      <c r="F178" s="68"/>
      <c r="G178" s="42">
        <v>0</v>
      </c>
      <c r="H178" s="28" t="str">
        <f>IF(Refugees!H172&gt;=5,'Refugees (Boundary)'!$C$198,"")</f>
        <v/>
      </c>
    </row>
    <row r="179" spans="1:8" x14ac:dyDescent="0.4">
      <c r="A179" s="11"/>
      <c r="B179" s="67" t="s">
        <v>192</v>
      </c>
      <c r="C179" s="67" t="s">
        <v>204</v>
      </c>
      <c r="D179" s="68"/>
      <c r="E179" s="68"/>
      <c r="F179" s="68"/>
      <c r="G179" s="42">
        <v>0</v>
      </c>
      <c r="H179" s="28" t="str">
        <f>IF(Refugees!H174&gt;=5,'Refugees (Boundary)'!$C$198,"")</f>
        <v/>
      </c>
    </row>
    <row r="180" spans="1:8" ht="31.5" customHeight="1" x14ac:dyDescent="0.4">
      <c r="A180" s="11">
        <v>92</v>
      </c>
      <c r="B180" s="67" t="s">
        <v>192</v>
      </c>
      <c r="C180" s="67" t="s">
        <v>156</v>
      </c>
      <c r="D180" s="68"/>
      <c r="E180" s="68"/>
      <c r="F180" s="68"/>
      <c r="G180" s="42">
        <v>0</v>
      </c>
      <c r="H180" s="28" t="str">
        <f>IF(Refugees!H175&gt;=5,'Refugees (Boundary)'!$C$198,"")</f>
        <v/>
      </c>
    </row>
    <row r="181" spans="1:8" x14ac:dyDescent="0.4">
      <c r="A181" s="11">
        <v>22</v>
      </c>
      <c r="B181" s="67" t="s">
        <v>192</v>
      </c>
      <c r="C181" s="67" t="s">
        <v>95</v>
      </c>
      <c r="D181" s="68"/>
      <c r="E181" s="68"/>
      <c r="F181" s="68"/>
      <c r="G181" s="42">
        <v>0</v>
      </c>
      <c r="H181" s="28" t="str">
        <f>IF(Refugees!H177&gt;=5,'Refugees (Boundary)'!$C$198,"")</f>
        <v/>
      </c>
    </row>
    <row r="182" spans="1:8" ht="31.5" customHeight="1" x14ac:dyDescent="0.4">
      <c r="A182" s="11"/>
      <c r="B182" s="67" t="s">
        <v>192</v>
      </c>
      <c r="C182" s="67" t="s">
        <v>205</v>
      </c>
      <c r="D182" s="68"/>
      <c r="E182" s="68"/>
      <c r="F182" s="68"/>
      <c r="G182" s="42">
        <v>0</v>
      </c>
      <c r="H182" s="28" t="str">
        <f>IF(Refugees!H178&gt;=5,'Refugees (Boundary)'!$C$198,"")</f>
        <v/>
      </c>
    </row>
    <row r="183" spans="1:8" ht="31.5" customHeight="1" x14ac:dyDescent="0.4">
      <c r="A183" s="11">
        <v>86</v>
      </c>
      <c r="B183" s="67" t="s">
        <v>192</v>
      </c>
      <c r="C183" s="67" t="s">
        <v>134</v>
      </c>
      <c r="D183" s="68"/>
      <c r="E183" s="68"/>
      <c r="F183" s="68"/>
      <c r="G183" s="42">
        <v>0</v>
      </c>
      <c r="H183" s="28" t="str">
        <f>IF(Refugees!H179&gt;=5,'Refugees (Boundary)'!$C$198,"")</f>
        <v/>
      </c>
    </row>
    <row r="184" spans="1:8" x14ac:dyDescent="0.4">
      <c r="A184" s="11"/>
      <c r="B184" s="67" t="s">
        <v>192</v>
      </c>
      <c r="C184" s="67" t="s">
        <v>193</v>
      </c>
      <c r="D184" s="68"/>
      <c r="E184" s="68"/>
      <c r="F184" s="68"/>
      <c r="G184" s="42">
        <v>0</v>
      </c>
      <c r="H184" s="28" t="str">
        <f>IF(Refugees!H180&gt;=5,'Refugees (Boundary)'!$C$198,"")</f>
        <v/>
      </c>
    </row>
    <row r="185" spans="1:8" ht="31.5" customHeight="1" x14ac:dyDescent="0.4">
      <c r="A185" s="11"/>
      <c r="B185" s="67" t="s">
        <v>192</v>
      </c>
      <c r="C185" s="67" t="s">
        <v>211</v>
      </c>
      <c r="D185" s="68"/>
      <c r="E185" s="68"/>
      <c r="F185" s="68"/>
      <c r="G185" s="42">
        <v>0</v>
      </c>
      <c r="H185" s="28" t="str">
        <f>IF(Refugees!H181&gt;=5,'Refugees (Boundary)'!$C$198,"")</f>
        <v/>
      </c>
    </row>
    <row r="186" spans="1:8" ht="31.5" customHeight="1" x14ac:dyDescent="0.4">
      <c r="A186" s="11">
        <v>21</v>
      </c>
      <c r="B186" s="67" t="s">
        <v>192</v>
      </c>
      <c r="C186" s="67" t="s">
        <v>96</v>
      </c>
      <c r="D186" s="68"/>
      <c r="E186" s="68"/>
      <c r="F186" s="68"/>
      <c r="G186" s="42">
        <v>0</v>
      </c>
      <c r="H186" s="28" t="str">
        <f>IF(Refugees!H182&gt;=5,'Refugees (Boundary)'!$C$198,"")</f>
        <v/>
      </c>
    </row>
    <row r="187" spans="1:8" ht="31.5" customHeight="1" x14ac:dyDescent="0.4">
      <c r="A187" s="11">
        <v>102</v>
      </c>
      <c r="B187" s="67" t="s">
        <v>192</v>
      </c>
      <c r="C187" s="67" t="s">
        <v>164</v>
      </c>
      <c r="D187" s="68"/>
      <c r="E187" s="68"/>
      <c r="F187" s="68"/>
      <c r="G187" s="42">
        <v>0</v>
      </c>
      <c r="H187" s="28" t="str">
        <f>IF(Refugees!H184&gt;=5,'Refugees (Boundary)'!$C$198,"")</f>
        <v/>
      </c>
    </row>
    <row r="188" spans="1:8" ht="31.5" customHeight="1" x14ac:dyDescent="0.4">
      <c r="A188" s="11">
        <v>29</v>
      </c>
      <c r="B188" s="67" t="s">
        <v>192</v>
      </c>
      <c r="C188" s="67" t="s">
        <v>101</v>
      </c>
      <c r="D188" s="68"/>
      <c r="E188" s="68"/>
      <c r="F188" s="68"/>
      <c r="G188" s="42">
        <v>0</v>
      </c>
      <c r="H188" s="28" t="str">
        <f>IF(Refugees!H185&gt;=5,'Refugees (Boundary)'!$C$198,"")</f>
        <v/>
      </c>
    </row>
    <row r="189" spans="1:8" ht="31.5" customHeight="1" x14ac:dyDescent="0.4">
      <c r="A189" s="11">
        <v>44</v>
      </c>
      <c r="B189" s="67" t="s">
        <v>178</v>
      </c>
      <c r="C189" s="67" t="s">
        <v>179</v>
      </c>
      <c r="D189" s="68"/>
      <c r="E189" s="68"/>
      <c r="F189" s="68"/>
      <c r="G189" s="42">
        <v>0</v>
      </c>
      <c r="H189" s="28" t="str">
        <f>IF(Refugees!H186&gt;=5,'Refugees (Boundary)'!$C$198,"")</f>
        <v/>
      </c>
    </row>
    <row r="190" spans="1:8" ht="31.5" customHeight="1" x14ac:dyDescent="0.4">
      <c r="A190" s="11">
        <v>50</v>
      </c>
      <c r="B190" s="67" t="s">
        <v>178</v>
      </c>
      <c r="C190" s="67" t="s">
        <v>180</v>
      </c>
      <c r="D190" s="68"/>
      <c r="E190" s="68"/>
      <c r="F190" s="68"/>
      <c r="G190" s="42">
        <v>0</v>
      </c>
      <c r="H190" s="28" t="str">
        <f>IF(Refugees!H187&gt;=5,'Refugees (Boundary)'!$C$198,"")</f>
        <v/>
      </c>
    </row>
    <row r="191" spans="1:8" x14ac:dyDescent="0.4">
      <c r="A191" s="11">
        <v>46</v>
      </c>
      <c r="B191" s="67" t="s">
        <v>178</v>
      </c>
      <c r="C191" s="67" t="s">
        <v>183</v>
      </c>
      <c r="D191" s="68"/>
      <c r="E191" s="68"/>
      <c r="F191" s="68"/>
      <c r="G191" s="42">
        <v>0</v>
      </c>
      <c r="H191" s="28" t="str">
        <f>IF(Refugees!H191&gt;=5,'Refugees (Boundary)'!$C$198,"")</f>
        <v/>
      </c>
    </row>
    <row r="192" spans="1:8" x14ac:dyDescent="0.4">
      <c r="A192" s="11">
        <v>48</v>
      </c>
      <c r="B192" s="67" t="s">
        <v>178</v>
      </c>
      <c r="C192" s="67" t="s">
        <v>184</v>
      </c>
      <c r="D192" s="68"/>
      <c r="E192" s="68"/>
      <c r="F192" s="68"/>
      <c r="G192" s="42">
        <v>0</v>
      </c>
      <c r="H192" s="28" t="str">
        <f>IF(Refugees!H192&gt;=5,'Refugees (Boundary)'!$C$198,"")</f>
        <v/>
      </c>
    </row>
    <row r="193" spans="1:8" x14ac:dyDescent="0.4">
      <c r="A193" s="11">
        <v>45</v>
      </c>
      <c r="B193" s="67" t="s">
        <v>178</v>
      </c>
      <c r="C193" s="67" t="s">
        <v>185</v>
      </c>
      <c r="D193" s="68"/>
      <c r="E193" s="68"/>
      <c r="F193" s="68"/>
      <c r="G193" s="42">
        <v>0</v>
      </c>
      <c r="H193" s="28" t="str">
        <f>IF(Refugees!H193&gt;=5,'Refugees (Boundary)'!$C$198,"")</f>
        <v/>
      </c>
    </row>
    <row r="198" spans="1:8" x14ac:dyDescent="0.5">
      <c r="C198" s="104" t="s">
        <v>243</v>
      </c>
    </row>
  </sheetData>
  <autoFilter ref="B2:C193" xr:uid="{00000000-0009-0000-0000-000004000000}"/>
  <sortState xmlns:xlrd2="http://schemas.microsoft.com/office/spreadsheetml/2017/richdata2" ref="A3:H193">
    <sortCondition descending="1" ref="H3:H193"/>
  </sortState>
  <mergeCells count="1">
    <mergeCell ref="B1:C1"/>
  </mergeCells>
  <conditionalFormatting sqref="H3:H19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">
    <cfRule type="cellIs" dxfId="19" priority="2" operator="equal">
      <formula>5</formula>
    </cfRule>
    <cfRule type="cellIs" dxfId="18" priority="3" operator="equal">
      <formula>4</formula>
    </cfRule>
    <cfRule type="cellIs" dxfId="17" priority="4" operator="equal">
      <formula>3</formula>
    </cfRule>
    <cfRule type="cellIs" dxfId="16" priority="5" operator="equal">
      <formula>2</formula>
    </cfRule>
    <cfRule type="cellIs" dxfId="15" priority="6" operator="equal">
      <formula>1</formula>
    </cfRule>
  </conditionalFormatting>
  <conditionalFormatting sqref="C19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H201"/>
  <sheetViews>
    <sheetView topLeftCell="B2" zoomScale="70" zoomScaleNormal="70" workbookViewId="0">
      <selection activeCell="H2" sqref="H2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22" style="17" bestFit="1" customWidth="1"/>
    <col min="5" max="5" width="25.85546875" style="17" bestFit="1" customWidth="1"/>
    <col min="6" max="6" width="9.140625" style="27"/>
    <col min="7" max="16384" width="9.140625" style="7"/>
  </cols>
  <sheetData>
    <row r="1" spans="1:8" ht="47.25" thickBot="1" x14ac:dyDescent="0.45">
      <c r="A1" s="6"/>
      <c r="B1" s="132" t="s">
        <v>239</v>
      </c>
      <c r="C1" s="132"/>
      <c r="D1" s="29"/>
      <c r="E1" s="29"/>
      <c r="F1" s="48"/>
      <c r="G1" s="48"/>
    </row>
    <row r="2" spans="1:8" s="44" customFormat="1" ht="350.25" x14ac:dyDescent="0.25">
      <c r="A2" s="13" t="s">
        <v>0</v>
      </c>
      <c r="B2" s="63" t="s">
        <v>1</v>
      </c>
      <c r="C2" s="63" t="s">
        <v>2</v>
      </c>
      <c r="D2" s="63" t="s">
        <v>236</v>
      </c>
      <c r="E2" s="83" t="s">
        <v>231</v>
      </c>
      <c r="F2" s="78" t="s">
        <v>229</v>
      </c>
      <c r="G2" s="52" t="s">
        <v>226</v>
      </c>
      <c r="H2" s="44" t="s">
        <v>241</v>
      </c>
    </row>
    <row r="3" spans="1:8" ht="31.5" customHeight="1" x14ac:dyDescent="0.4">
      <c r="A3" s="10">
        <v>101</v>
      </c>
      <c r="B3" s="16" t="s">
        <v>3</v>
      </c>
      <c r="C3" s="16" t="s">
        <v>3</v>
      </c>
      <c r="D3" s="19"/>
      <c r="E3" s="86"/>
      <c r="F3" s="90">
        <v>4</v>
      </c>
      <c r="G3" s="75">
        <v>5</v>
      </c>
      <c r="H3" s="7">
        <f>COUNTIF(F3:G3,5)</f>
        <v>1</v>
      </c>
    </row>
    <row r="4" spans="1:8" s="45" customFormat="1" x14ac:dyDescent="0.4">
      <c r="A4" s="40"/>
      <c r="B4" s="16" t="s">
        <v>4</v>
      </c>
      <c r="C4" s="16" t="s">
        <v>5</v>
      </c>
      <c r="D4" s="19"/>
      <c r="E4" s="86"/>
      <c r="F4" s="91">
        <v>3</v>
      </c>
      <c r="G4" s="76"/>
      <c r="H4" s="7">
        <f t="shared" ref="H4:H67" si="0">COUNTIF(F4:G4,5)</f>
        <v>0</v>
      </c>
    </row>
    <row r="5" spans="1:8" x14ac:dyDescent="0.4">
      <c r="A5" s="11">
        <v>34</v>
      </c>
      <c r="B5" s="16" t="s">
        <v>4</v>
      </c>
      <c r="C5" s="16" t="s">
        <v>6</v>
      </c>
      <c r="D5" s="19"/>
      <c r="E5" s="86"/>
      <c r="F5" s="91">
        <v>4</v>
      </c>
      <c r="G5" s="76"/>
      <c r="H5" s="7">
        <f t="shared" si="0"/>
        <v>0</v>
      </c>
    </row>
    <row r="6" spans="1:8" x14ac:dyDescent="0.4">
      <c r="A6" s="11">
        <v>35</v>
      </c>
      <c r="B6" s="16" t="s">
        <v>4</v>
      </c>
      <c r="C6" s="16" t="s">
        <v>7</v>
      </c>
      <c r="D6" s="19"/>
      <c r="E6" s="86"/>
      <c r="F6" s="91">
        <v>4</v>
      </c>
      <c r="G6" s="76"/>
      <c r="H6" s="7">
        <f t="shared" si="0"/>
        <v>0</v>
      </c>
    </row>
    <row r="7" spans="1:8" ht="31.5" customHeight="1" x14ac:dyDescent="0.4">
      <c r="A7" s="11">
        <v>36</v>
      </c>
      <c r="B7" s="16" t="s">
        <v>4</v>
      </c>
      <c r="C7" s="16" t="s">
        <v>8</v>
      </c>
      <c r="D7" s="19"/>
      <c r="E7" s="86"/>
      <c r="F7" s="91">
        <v>3</v>
      </c>
      <c r="G7" s="76"/>
      <c r="H7" s="7">
        <f t="shared" si="0"/>
        <v>0</v>
      </c>
    </row>
    <row r="8" spans="1:8" ht="31.5" customHeight="1" x14ac:dyDescent="0.4">
      <c r="A8" s="11">
        <v>31</v>
      </c>
      <c r="B8" s="16" t="s">
        <v>4</v>
      </c>
      <c r="C8" s="16" t="s">
        <v>9</v>
      </c>
      <c r="D8" s="19"/>
      <c r="E8" s="86"/>
      <c r="F8" s="91">
        <v>2</v>
      </c>
      <c r="G8" s="76"/>
      <c r="H8" s="7">
        <f t="shared" si="0"/>
        <v>0</v>
      </c>
    </row>
    <row r="9" spans="1:8" ht="31.5" customHeight="1" x14ac:dyDescent="0.4">
      <c r="A9" s="11">
        <v>30</v>
      </c>
      <c r="B9" s="16" t="s">
        <v>4</v>
      </c>
      <c r="C9" s="16" t="s">
        <v>10</v>
      </c>
      <c r="D9" s="19"/>
      <c r="E9" s="86"/>
      <c r="F9" s="91">
        <v>3</v>
      </c>
      <c r="G9" s="76">
        <v>5</v>
      </c>
      <c r="H9" s="7">
        <f t="shared" si="0"/>
        <v>1</v>
      </c>
    </row>
    <row r="10" spans="1:8" ht="31.5" customHeight="1" x14ac:dyDescent="0.4">
      <c r="A10" s="11">
        <v>33</v>
      </c>
      <c r="B10" s="16" t="s">
        <v>4</v>
      </c>
      <c r="C10" s="16" t="s">
        <v>11</v>
      </c>
      <c r="D10" s="19"/>
      <c r="E10" s="86"/>
      <c r="F10" s="91">
        <v>4</v>
      </c>
      <c r="G10" s="76"/>
      <c r="H10" s="7">
        <f t="shared" si="0"/>
        <v>0</v>
      </c>
    </row>
    <row r="11" spans="1:8" ht="31.5" customHeight="1" x14ac:dyDescent="0.4">
      <c r="A11" s="11">
        <v>32</v>
      </c>
      <c r="B11" s="16" t="s">
        <v>12</v>
      </c>
      <c r="C11" s="16" t="s">
        <v>13</v>
      </c>
      <c r="D11" s="19">
        <v>28800</v>
      </c>
      <c r="E11" s="86">
        <v>17332</v>
      </c>
      <c r="F11" s="91">
        <v>5</v>
      </c>
      <c r="G11" s="76">
        <v>5</v>
      </c>
      <c r="H11" s="7">
        <f t="shared" si="0"/>
        <v>2</v>
      </c>
    </row>
    <row r="12" spans="1:8" s="45" customFormat="1" x14ac:dyDescent="0.4">
      <c r="A12" s="40"/>
      <c r="B12" s="16" t="s">
        <v>12</v>
      </c>
      <c r="C12" s="16" t="s">
        <v>14</v>
      </c>
      <c r="D12" s="19">
        <v>15813</v>
      </c>
      <c r="E12" s="86">
        <v>0</v>
      </c>
      <c r="F12" s="91">
        <v>5</v>
      </c>
      <c r="G12" s="76">
        <v>5</v>
      </c>
      <c r="H12" s="7">
        <f t="shared" si="0"/>
        <v>2</v>
      </c>
    </row>
    <row r="13" spans="1:8" ht="32.25" customHeight="1" x14ac:dyDescent="0.4">
      <c r="A13" s="11">
        <v>108</v>
      </c>
      <c r="B13" s="16" t="s">
        <v>12</v>
      </c>
      <c r="C13" s="16" t="s">
        <v>15</v>
      </c>
      <c r="D13" s="19"/>
      <c r="E13" s="86">
        <v>18037</v>
      </c>
      <c r="F13" s="91">
        <v>3</v>
      </c>
      <c r="G13" s="76">
        <v>5</v>
      </c>
      <c r="H13" s="7">
        <f t="shared" si="0"/>
        <v>1</v>
      </c>
    </row>
    <row r="14" spans="1:8" x14ac:dyDescent="0.4">
      <c r="A14" s="11">
        <v>104</v>
      </c>
      <c r="B14" s="16" t="s">
        <v>12</v>
      </c>
      <c r="C14" s="16" t="s">
        <v>16</v>
      </c>
      <c r="D14" s="19">
        <v>20556</v>
      </c>
      <c r="E14" s="86">
        <v>0</v>
      </c>
      <c r="F14" s="91">
        <v>5</v>
      </c>
      <c r="G14" s="76">
        <v>5</v>
      </c>
      <c r="H14" s="7">
        <f t="shared" si="0"/>
        <v>2</v>
      </c>
    </row>
    <row r="15" spans="1:8" x14ac:dyDescent="0.4">
      <c r="A15" s="11">
        <v>105</v>
      </c>
      <c r="B15" s="16" t="s">
        <v>12</v>
      </c>
      <c r="C15" s="16" t="s">
        <v>17</v>
      </c>
      <c r="D15" s="19">
        <v>20976</v>
      </c>
      <c r="E15" s="86">
        <v>0</v>
      </c>
      <c r="F15" s="91">
        <v>3</v>
      </c>
      <c r="G15" s="76">
        <v>5</v>
      </c>
      <c r="H15" s="7">
        <f t="shared" si="0"/>
        <v>1</v>
      </c>
    </row>
    <row r="16" spans="1:8" x14ac:dyDescent="0.4">
      <c r="A16" s="11">
        <v>106</v>
      </c>
      <c r="B16" s="16" t="s">
        <v>12</v>
      </c>
      <c r="C16" s="16" t="s">
        <v>18</v>
      </c>
      <c r="D16" s="19"/>
      <c r="E16" s="86">
        <v>5569</v>
      </c>
      <c r="F16" s="91">
        <v>4</v>
      </c>
      <c r="G16" s="76">
        <v>5</v>
      </c>
      <c r="H16" s="7">
        <f t="shared" si="0"/>
        <v>1</v>
      </c>
    </row>
    <row r="17" spans="1:8" x14ac:dyDescent="0.4">
      <c r="A17" s="11">
        <v>107</v>
      </c>
      <c r="B17" s="16" t="s">
        <v>19</v>
      </c>
      <c r="C17" s="16" t="s">
        <v>20</v>
      </c>
      <c r="D17" s="19">
        <v>22703</v>
      </c>
      <c r="E17" s="86">
        <v>0.3999999999996362</v>
      </c>
      <c r="F17" s="91">
        <v>3</v>
      </c>
      <c r="G17" s="76">
        <v>5</v>
      </c>
      <c r="H17" s="7">
        <f t="shared" si="0"/>
        <v>1</v>
      </c>
    </row>
    <row r="18" spans="1:8" x14ac:dyDescent="0.4">
      <c r="A18" s="11">
        <v>109</v>
      </c>
      <c r="B18" s="16" t="s">
        <v>19</v>
      </c>
      <c r="C18" s="16" t="s">
        <v>21</v>
      </c>
      <c r="D18" s="19">
        <v>27911</v>
      </c>
      <c r="E18" s="86">
        <v>10182.77</v>
      </c>
      <c r="F18" s="91">
        <v>3</v>
      </c>
      <c r="G18" s="76">
        <v>5</v>
      </c>
      <c r="H18" s="7">
        <f t="shared" si="0"/>
        <v>1</v>
      </c>
    </row>
    <row r="19" spans="1:8" s="45" customFormat="1" x14ac:dyDescent="0.4">
      <c r="A19" s="40"/>
      <c r="B19" s="16" t="s">
        <v>19</v>
      </c>
      <c r="C19" s="16" t="s">
        <v>202</v>
      </c>
      <c r="D19" s="19"/>
      <c r="E19" s="86">
        <v>0</v>
      </c>
      <c r="F19" s="91">
        <v>5</v>
      </c>
      <c r="G19" s="76">
        <v>5</v>
      </c>
      <c r="H19" s="7">
        <f t="shared" si="0"/>
        <v>2</v>
      </c>
    </row>
    <row r="20" spans="1:8" ht="31.5" customHeight="1" x14ac:dyDescent="0.4">
      <c r="A20" s="11">
        <v>110</v>
      </c>
      <c r="B20" s="16" t="s">
        <v>19</v>
      </c>
      <c r="C20" s="16" t="s">
        <v>22</v>
      </c>
      <c r="D20" s="19">
        <v>53042</v>
      </c>
      <c r="E20" s="86">
        <v>6024.869999999999</v>
      </c>
      <c r="F20" s="91">
        <v>3</v>
      </c>
      <c r="G20" s="76">
        <v>5</v>
      </c>
      <c r="H20" s="7">
        <f t="shared" si="0"/>
        <v>1</v>
      </c>
    </row>
    <row r="21" spans="1:8" x14ac:dyDescent="0.4">
      <c r="A21" s="11">
        <v>112</v>
      </c>
      <c r="B21" s="16" t="s">
        <v>19</v>
      </c>
      <c r="C21" s="16" t="s">
        <v>207</v>
      </c>
      <c r="D21" s="19">
        <v>33079</v>
      </c>
      <c r="E21" s="86">
        <v>17773.910000000003</v>
      </c>
      <c r="F21" s="91">
        <v>4</v>
      </c>
      <c r="G21" s="76">
        <v>5</v>
      </c>
      <c r="H21" s="7">
        <f t="shared" si="0"/>
        <v>1</v>
      </c>
    </row>
    <row r="22" spans="1:8" x14ac:dyDescent="0.4">
      <c r="A22" s="11"/>
      <c r="B22" s="16" t="s">
        <v>19</v>
      </c>
      <c r="C22" s="16" t="s">
        <v>208</v>
      </c>
      <c r="D22" s="19"/>
      <c r="E22" s="86">
        <v>30591.75</v>
      </c>
      <c r="F22" s="91">
        <v>4</v>
      </c>
      <c r="G22" s="76">
        <v>5</v>
      </c>
      <c r="H22" s="7">
        <f t="shared" si="0"/>
        <v>1</v>
      </c>
    </row>
    <row r="23" spans="1:8" x14ac:dyDescent="0.4">
      <c r="A23" s="11">
        <v>130</v>
      </c>
      <c r="B23" s="16" t="s">
        <v>19</v>
      </c>
      <c r="C23" s="16" t="s">
        <v>23</v>
      </c>
      <c r="D23" s="19"/>
      <c r="E23" s="86">
        <v>1327.9999999999054</v>
      </c>
      <c r="F23" s="91">
        <v>4</v>
      </c>
      <c r="G23" s="76">
        <v>5</v>
      </c>
      <c r="H23" s="7">
        <f t="shared" si="0"/>
        <v>1</v>
      </c>
    </row>
    <row r="24" spans="1:8" x14ac:dyDescent="0.4">
      <c r="A24" s="11">
        <v>131</v>
      </c>
      <c r="B24" s="16" t="s">
        <v>19</v>
      </c>
      <c r="C24" s="16" t="s">
        <v>24</v>
      </c>
      <c r="D24" s="19">
        <v>42495</v>
      </c>
      <c r="E24" s="86">
        <v>30000.000000000007</v>
      </c>
      <c r="F24" s="91">
        <v>4</v>
      </c>
      <c r="G24" s="76">
        <v>5</v>
      </c>
      <c r="H24" s="7">
        <f t="shared" si="0"/>
        <v>1</v>
      </c>
    </row>
    <row r="25" spans="1:8" x14ac:dyDescent="0.4">
      <c r="A25" s="11">
        <v>132</v>
      </c>
      <c r="B25" s="16" t="s">
        <v>19</v>
      </c>
      <c r="C25" s="16" t="s">
        <v>25</v>
      </c>
      <c r="D25" s="19">
        <v>35700</v>
      </c>
      <c r="E25" s="86">
        <v>0</v>
      </c>
      <c r="F25" s="91">
        <v>4</v>
      </c>
      <c r="G25" s="76">
        <v>5</v>
      </c>
      <c r="H25" s="7">
        <f t="shared" si="0"/>
        <v>1</v>
      </c>
    </row>
    <row r="26" spans="1:8" x14ac:dyDescent="0.4">
      <c r="A26" s="11">
        <v>135</v>
      </c>
      <c r="B26" s="16" t="s">
        <v>26</v>
      </c>
      <c r="C26" s="16" t="s">
        <v>27</v>
      </c>
      <c r="D26" s="19"/>
      <c r="E26" s="86">
        <v>37454.9</v>
      </c>
      <c r="F26" s="91">
        <v>4</v>
      </c>
      <c r="G26" s="76">
        <v>5</v>
      </c>
      <c r="H26" s="7">
        <f t="shared" si="0"/>
        <v>1</v>
      </c>
    </row>
    <row r="27" spans="1:8" ht="31.5" customHeight="1" x14ac:dyDescent="0.4">
      <c r="A27" s="11">
        <v>137</v>
      </c>
      <c r="B27" s="16" t="s">
        <v>26</v>
      </c>
      <c r="C27" s="16" t="s">
        <v>28</v>
      </c>
      <c r="D27" s="19"/>
      <c r="E27" s="86">
        <v>38631</v>
      </c>
      <c r="F27" s="91">
        <v>5</v>
      </c>
      <c r="G27" s="76">
        <v>5</v>
      </c>
      <c r="H27" s="7">
        <f t="shared" si="0"/>
        <v>2</v>
      </c>
    </row>
    <row r="28" spans="1:8" ht="31.5" customHeight="1" x14ac:dyDescent="0.4">
      <c r="A28" s="11">
        <v>138</v>
      </c>
      <c r="B28" s="16" t="s">
        <v>26</v>
      </c>
      <c r="C28" s="16" t="s">
        <v>29</v>
      </c>
      <c r="D28" s="19"/>
      <c r="E28" s="86">
        <v>86422.67</v>
      </c>
      <c r="F28" s="91">
        <v>5</v>
      </c>
      <c r="G28" s="76">
        <v>5</v>
      </c>
      <c r="H28" s="7">
        <f t="shared" si="0"/>
        <v>2</v>
      </c>
    </row>
    <row r="29" spans="1:8" s="45" customFormat="1" x14ac:dyDescent="0.4">
      <c r="A29" s="40"/>
      <c r="B29" s="16" t="s">
        <v>26</v>
      </c>
      <c r="C29" s="16" t="s">
        <v>30</v>
      </c>
      <c r="D29" s="19">
        <v>12805</v>
      </c>
      <c r="E29" s="86">
        <v>41500.530000000006</v>
      </c>
      <c r="F29" s="91">
        <v>3</v>
      </c>
      <c r="G29" s="76">
        <v>5</v>
      </c>
      <c r="H29" s="7">
        <f t="shared" si="0"/>
        <v>1</v>
      </c>
    </row>
    <row r="30" spans="1:8" x14ac:dyDescent="0.4">
      <c r="A30" s="11">
        <v>140</v>
      </c>
      <c r="B30" s="16" t="s">
        <v>26</v>
      </c>
      <c r="C30" s="16" t="s">
        <v>31</v>
      </c>
      <c r="D30" s="19">
        <v>38301</v>
      </c>
      <c r="E30" s="86">
        <v>40300</v>
      </c>
      <c r="F30" s="91">
        <v>3</v>
      </c>
      <c r="G30" s="76">
        <v>5</v>
      </c>
      <c r="H30" s="7">
        <f t="shared" si="0"/>
        <v>1</v>
      </c>
    </row>
    <row r="31" spans="1:8" x14ac:dyDescent="0.4">
      <c r="A31" s="11">
        <v>155</v>
      </c>
      <c r="B31" s="16" t="s">
        <v>26</v>
      </c>
      <c r="C31" s="16" t="s">
        <v>32</v>
      </c>
      <c r="D31" s="19"/>
      <c r="E31" s="86">
        <v>55800.53</v>
      </c>
      <c r="F31" s="91">
        <v>4</v>
      </c>
      <c r="G31" s="76">
        <v>5</v>
      </c>
      <c r="H31" s="7">
        <f t="shared" si="0"/>
        <v>1</v>
      </c>
    </row>
    <row r="32" spans="1:8" ht="31.5" customHeight="1" x14ac:dyDescent="0.4">
      <c r="A32" s="11">
        <v>139</v>
      </c>
      <c r="B32" s="16" t="s">
        <v>26</v>
      </c>
      <c r="C32" s="16" t="s">
        <v>33</v>
      </c>
      <c r="D32" s="19"/>
      <c r="E32" s="86">
        <v>30904.720000000001</v>
      </c>
      <c r="F32" s="91">
        <v>4</v>
      </c>
      <c r="G32" s="76">
        <v>4</v>
      </c>
      <c r="H32" s="7">
        <f t="shared" si="0"/>
        <v>0</v>
      </c>
    </row>
    <row r="33" spans="1:8" x14ac:dyDescent="0.4">
      <c r="A33" s="11">
        <v>163</v>
      </c>
      <c r="B33" s="16" t="s">
        <v>26</v>
      </c>
      <c r="C33" s="16" t="s">
        <v>34</v>
      </c>
      <c r="D33" s="19"/>
      <c r="E33" s="86">
        <v>23178.400000000001</v>
      </c>
      <c r="F33" s="91">
        <v>4</v>
      </c>
      <c r="G33" s="76">
        <v>5</v>
      </c>
      <c r="H33" s="7">
        <f t="shared" si="0"/>
        <v>1</v>
      </c>
    </row>
    <row r="34" spans="1:8" x14ac:dyDescent="0.4">
      <c r="A34" s="11">
        <v>160</v>
      </c>
      <c r="B34" s="16" t="s">
        <v>26</v>
      </c>
      <c r="C34" s="16" t="s">
        <v>35</v>
      </c>
      <c r="D34" s="19"/>
      <c r="E34" s="86">
        <v>87416.12000000001</v>
      </c>
      <c r="F34" s="91">
        <v>5</v>
      </c>
      <c r="G34" s="76">
        <v>5</v>
      </c>
      <c r="H34" s="7">
        <f t="shared" si="0"/>
        <v>2</v>
      </c>
    </row>
    <row r="35" spans="1:8" x14ac:dyDescent="0.4">
      <c r="A35" s="11">
        <v>142</v>
      </c>
      <c r="B35" s="16" t="s">
        <v>36</v>
      </c>
      <c r="C35" s="16" t="s">
        <v>37</v>
      </c>
      <c r="D35" s="19"/>
      <c r="E35" s="86"/>
      <c r="F35" s="91">
        <v>4.3333333333333339</v>
      </c>
      <c r="G35" s="76"/>
      <c r="H35" s="7">
        <f t="shared" si="0"/>
        <v>0</v>
      </c>
    </row>
    <row r="36" spans="1:8" x14ac:dyDescent="0.4">
      <c r="A36" s="11">
        <v>152</v>
      </c>
      <c r="B36" s="16" t="s">
        <v>36</v>
      </c>
      <c r="C36" s="16" t="s">
        <v>38</v>
      </c>
      <c r="D36" s="19"/>
      <c r="E36" s="86"/>
      <c r="F36" s="91">
        <v>5</v>
      </c>
      <c r="G36" s="76"/>
      <c r="H36" s="7">
        <f t="shared" si="0"/>
        <v>1</v>
      </c>
    </row>
    <row r="37" spans="1:8" x14ac:dyDescent="0.4">
      <c r="A37" s="11">
        <v>148</v>
      </c>
      <c r="B37" s="16" t="s">
        <v>36</v>
      </c>
      <c r="C37" s="16" t="s">
        <v>39</v>
      </c>
      <c r="D37" s="19">
        <v>5780</v>
      </c>
      <c r="E37" s="86"/>
      <c r="F37" s="91">
        <v>5</v>
      </c>
      <c r="G37" s="76">
        <v>5</v>
      </c>
      <c r="H37" s="7">
        <f t="shared" si="0"/>
        <v>2</v>
      </c>
    </row>
    <row r="38" spans="1:8" x14ac:dyDescent="0.4">
      <c r="A38" s="11">
        <v>165</v>
      </c>
      <c r="B38" s="16" t="s">
        <v>36</v>
      </c>
      <c r="C38" s="16" t="s">
        <v>40</v>
      </c>
      <c r="D38" s="19"/>
      <c r="E38" s="86"/>
      <c r="F38" s="91">
        <v>4.3333333333333339</v>
      </c>
      <c r="G38" s="76"/>
      <c r="H38" s="7">
        <f t="shared" si="0"/>
        <v>0</v>
      </c>
    </row>
    <row r="39" spans="1:8" s="45" customFormat="1" x14ac:dyDescent="0.4">
      <c r="A39" s="40"/>
      <c r="B39" s="16" t="s">
        <v>36</v>
      </c>
      <c r="C39" s="16" t="s">
        <v>41</v>
      </c>
      <c r="D39" s="19"/>
      <c r="E39" s="86"/>
      <c r="F39" s="91">
        <v>4.3333333333333339</v>
      </c>
      <c r="G39" s="76">
        <v>5</v>
      </c>
      <c r="H39" s="7">
        <f t="shared" si="0"/>
        <v>1</v>
      </c>
    </row>
    <row r="40" spans="1:8" x14ac:dyDescent="0.4">
      <c r="A40" s="11">
        <v>82</v>
      </c>
      <c r="B40" s="16" t="s">
        <v>36</v>
      </c>
      <c r="C40" s="16" t="s">
        <v>42</v>
      </c>
      <c r="D40" s="19"/>
      <c r="E40" s="86"/>
      <c r="F40" s="91">
        <v>5</v>
      </c>
      <c r="G40" s="76"/>
      <c r="H40" s="7">
        <f t="shared" si="0"/>
        <v>1</v>
      </c>
    </row>
    <row r="41" spans="1:8" x14ac:dyDescent="0.4">
      <c r="A41" s="11">
        <v>77</v>
      </c>
      <c r="B41" s="16" t="s">
        <v>36</v>
      </c>
      <c r="C41" s="16" t="s">
        <v>43</v>
      </c>
      <c r="D41" s="19"/>
      <c r="E41" s="86"/>
      <c r="F41" s="91">
        <v>4.3333333333333339</v>
      </c>
      <c r="G41" s="76"/>
      <c r="H41" s="7">
        <f t="shared" si="0"/>
        <v>0</v>
      </c>
    </row>
    <row r="42" spans="1:8" x14ac:dyDescent="0.4">
      <c r="A42" s="11">
        <v>73</v>
      </c>
      <c r="B42" s="16" t="s">
        <v>36</v>
      </c>
      <c r="C42" s="16" t="s">
        <v>36</v>
      </c>
      <c r="D42" s="19"/>
      <c r="E42" s="86"/>
      <c r="F42" s="91">
        <v>2</v>
      </c>
      <c r="G42" s="76"/>
      <c r="H42" s="7">
        <f t="shared" si="0"/>
        <v>0</v>
      </c>
    </row>
    <row r="43" spans="1:8" x14ac:dyDescent="0.4">
      <c r="A43" s="11">
        <v>75</v>
      </c>
      <c r="B43" s="16" t="s">
        <v>36</v>
      </c>
      <c r="C43" s="16" t="s">
        <v>44</v>
      </c>
      <c r="D43" s="19"/>
      <c r="E43" s="86"/>
      <c r="F43" s="91">
        <v>4.666666666666667</v>
      </c>
      <c r="G43" s="76"/>
      <c r="H43" s="7">
        <f t="shared" si="0"/>
        <v>0</v>
      </c>
    </row>
    <row r="44" spans="1:8" x14ac:dyDescent="0.4">
      <c r="A44" s="11">
        <v>74</v>
      </c>
      <c r="B44" s="16" t="s">
        <v>36</v>
      </c>
      <c r="C44" s="16" t="s">
        <v>45</v>
      </c>
      <c r="D44" s="19"/>
      <c r="E44" s="86"/>
      <c r="F44" s="91">
        <v>4.666666666666667</v>
      </c>
      <c r="G44" s="76">
        <v>5</v>
      </c>
      <c r="H44" s="7">
        <f t="shared" si="0"/>
        <v>1</v>
      </c>
    </row>
    <row r="45" spans="1:8" x14ac:dyDescent="0.4">
      <c r="A45" s="11">
        <v>76</v>
      </c>
      <c r="B45" s="16" t="s">
        <v>36</v>
      </c>
      <c r="C45" s="16" t="s">
        <v>46</v>
      </c>
      <c r="D45" s="19"/>
      <c r="E45" s="86"/>
      <c r="F45" s="91">
        <v>5</v>
      </c>
      <c r="G45" s="76"/>
      <c r="H45" s="7">
        <f t="shared" si="0"/>
        <v>1</v>
      </c>
    </row>
    <row r="46" spans="1:8" x14ac:dyDescent="0.4">
      <c r="A46" s="11">
        <v>84</v>
      </c>
      <c r="B46" s="16" t="s">
        <v>36</v>
      </c>
      <c r="C46" s="16" t="s">
        <v>47</v>
      </c>
      <c r="D46" s="19"/>
      <c r="E46" s="86"/>
      <c r="F46" s="91">
        <v>5</v>
      </c>
      <c r="G46" s="76">
        <v>5</v>
      </c>
      <c r="H46" s="7">
        <f t="shared" si="0"/>
        <v>2</v>
      </c>
    </row>
    <row r="47" spans="1:8" x14ac:dyDescent="0.4">
      <c r="A47" s="11">
        <v>80</v>
      </c>
      <c r="B47" s="16" t="s">
        <v>48</v>
      </c>
      <c r="C47" s="16" t="s">
        <v>49</v>
      </c>
      <c r="D47" s="19"/>
      <c r="E47" s="86">
        <v>18480.62</v>
      </c>
      <c r="F47" s="91">
        <v>4.666666666666667</v>
      </c>
      <c r="G47" s="76">
        <v>4</v>
      </c>
      <c r="H47" s="7">
        <f t="shared" si="0"/>
        <v>0</v>
      </c>
    </row>
    <row r="48" spans="1:8" x14ac:dyDescent="0.4">
      <c r="A48" s="11">
        <v>78</v>
      </c>
      <c r="B48" s="16" t="s">
        <v>48</v>
      </c>
      <c r="C48" s="16" t="s">
        <v>50</v>
      </c>
      <c r="D48" s="19">
        <v>16235</v>
      </c>
      <c r="E48" s="86">
        <v>11906.4</v>
      </c>
      <c r="F48" s="91">
        <v>4</v>
      </c>
      <c r="G48" s="76">
        <v>5</v>
      </c>
      <c r="H48" s="7">
        <f t="shared" si="0"/>
        <v>1</v>
      </c>
    </row>
    <row r="49" spans="1:8" x14ac:dyDescent="0.4">
      <c r="A49" s="11">
        <v>79</v>
      </c>
      <c r="B49" s="16" t="s">
        <v>48</v>
      </c>
      <c r="C49" s="16" t="s">
        <v>51</v>
      </c>
      <c r="D49" s="19"/>
      <c r="E49" s="86">
        <v>28686.960000000003</v>
      </c>
      <c r="F49" s="91">
        <v>3</v>
      </c>
      <c r="G49" s="76">
        <v>4</v>
      </c>
      <c r="H49" s="7">
        <f t="shared" si="0"/>
        <v>0</v>
      </c>
    </row>
    <row r="50" spans="1:8" x14ac:dyDescent="0.4">
      <c r="A50" s="11">
        <v>83</v>
      </c>
      <c r="B50" s="16" t="s">
        <v>48</v>
      </c>
      <c r="C50" s="16" t="s">
        <v>52</v>
      </c>
      <c r="D50" s="19">
        <v>66725</v>
      </c>
      <c r="E50" s="86">
        <v>77556.01999999999</v>
      </c>
      <c r="F50" s="91">
        <v>4.666666666666667</v>
      </c>
      <c r="G50" s="76">
        <v>5</v>
      </c>
      <c r="H50" s="7">
        <f t="shared" si="0"/>
        <v>1</v>
      </c>
    </row>
    <row r="51" spans="1:8" x14ac:dyDescent="0.4">
      <c r="A51" s="11">
        <v>81</v>
      </c>
      <c r="B51" s="16" t="s">
        <v>48</v>
      </c>
      <c r="C51" s="16" t="s">
        <v>48</v>
      </c>
      <c r="D51" s="19">
        <v>18657</v>
      </c>
      <c r="E51" s="86">
        <v>35778.33</v>
      </c>
      <c r="F51" s="91">
        <v>2</v>
      </c>
      <c r="G51" s="76">
        <v>5</v>
      </c>
      <c r="H51" s="7">
        <f t="shared" si="0"/>
        <v>1</v>
      </c>
    </row>
    <row r="52" spans="1:8" s="45" customFormat="1" x14ac:dyDescent="0.4">
      <c r="A52" s="40"/>
      <c r="B52" s="16" t="s">
        <v>48</v>
      </c>
      <c r="C52" s="16" t="s">
        <v>53</v>
      </c>
      <c r="D52" s="19">
        <v>20264</v>
      </c>
      <c r="E52" s="86">
        <v>3407.7199999999993</v>
      </c>
      <c r="F52" s="91">
        <v>4.3333333333333339</v>
      </c>
      <c r="G52" s="76">
        <v>5</v>
      </c>
      <c r="H52" s="7">
        <f t="shared" si="0"/>
        <v>1</v>
      </c>
    </row>
    <row r="53" spans="1:8" x14ac:dyDescent="0.4">
      <c r="A53" s="11">
        <v>55</v>
      </c>
      <c r="B53" s="16" t="s">
        <v>48</v>
      </c>
      <c r="C53" s="16" t="s">
        <v>54</v>
      </c>
      <c r="D53" s="19">
        <v>28832</v>
      </c>
      <c r="E53" s="86">
        <v>15539.100000000002</v>
      </c>
      <c r="F53" s="91">
        <v>3.6666666666666665</v>
      </c>
      <c r="G53" s="76">
        <v>5</v>
      </c>
      <c r="H53" s="7">
        <f t="shared" si="0"/>
        <v>1</v>
      </c>
    </row>
    <row r="54" spans="1:8" x14ac:dyDescent="0.4">
      <c r="A54" s="11">
        <v>54</v>
      </c>
      <c r="B54" s="16" t="s">
        <v>48</v>
      </c>
      <c r="C54" s="16" t="s">
        <v>55</v>
      </c>
      <c r="D54" s="19">
        <v>44735</v>
      </c>
      <c r="E54" s="86">
        <v>17451.689999999999</v>
      </c>
      <c r="F54" s="91">
        <v>4.666666666666667</v>
      </c>
      <c r="G54" s="76">
        <v>5</v>
      </c>
      <c r="H54" s="7">
        <f t="shared" si="0"/>
        <v>1</v>
      </c>
    </row>
    <row r="55" spans="1:8" x14ac:dyDescent="0.4">
      <c r="A55" s="11">
        <v>52</v>
      </c>
      <c r="B55" s="16" t="s">
        <v>48</v>
      </c>
      <c r="C55" s="16" t="s">
        <v>56</v>
      </c>
      <c r="D55" s="19">
        <v>53630</v>
      </c>
      <c r="E55" s="86">
        <v>0.5</v>
      </c>
      <c r="F55" s="91">
        <v>4.666666666666667</v>
      </c>
      <c r="G55" s="76">
        <v>5</v>
      </c>
      <c r="H55" s="7">
        <f t="shared" si="0"/>
        <v>1</v>
      </c>
    </row>
    <row r="56" spans="1:8" x14ac:dyDescent="0.4">
      <c r="A56" s="11">
        <v>58</v>
      </c>
      <c r="B56" s="16" t="s">
        <v>48</v>
      </c>
      <c r="C56" s="16" t="s">
        <v>57</v>
      </c>
      <c r="D56" s="19">
        <v>57800</v>
      </c>
      <c r="E56" s="86">
        <v>67831.199999999997</v>
      </c>
      <c r="F56" s="91">
        <v>4.666666666666667</v>
      </c>
      <c r="G56" s="76">
        <v>5</v>
      </c>
      <c r="H56" s="7">
        <f t="shared" si="0"/>
        <v>1</v>
      </c>
    </row>
    <row r="57" spans="1:8" x14ac:dyDescent="0.4">
      <c r="A57" s="11">
        <v>53</v>
      </c>
      <c r="B57" s="16" t="s">
        <v>48</v>
      </c>
      <c r="C57" s="16" t="s">
        <v>58</v>
      </c>
      <c r="D57" s="19"/>
      <c r="E57" s="86">
        <v>-0.48000000000320142</v>
      </c>
      <c r="F57" s="91">
        <v>4.666666666666667</v>
      </c>
      <c r="G57" s="76">
        <v>4</v>
      </c>
      <c r="H57" s="7">
        <f t="shared" si="0"/>
        <v>0</v>
      </c>
    </row>
    <row r="58" spans="1:8" x14ac:dyDescent="0.4">
      <c r="A58" s="11">
        <v>60</v>
      </c>
      <c r="B58" s="16" t="s">
        <v>59</v>
      </c>
      <c r="C58" s="16" t="s">
        <v>60</v>
      </c>
      <c r="D58" s="19"/>
      <c r="E58" s="86"/>
      <c r="F58" s="91">
        <v>2</v>
      </c>
      <c r="G58" s="76"/>
      <c r="H58" s="7">
        <f t="shared" si="0"/>
        <v>0</v>
      </c>
    </row>
    <row r="59" spans="1:8" x14ac:dyDescent="0.4">
      <c r="A59" s="11">
        <v>62</v>
      </c>
      <c r="B59" s="16" t="s">
        <v>59</v>
      </c>
      <c r="C59" s="16" t="s">
        <v>61</v>
      </c>
      <c r="D59" s="19"/>
      <c r="E59" s="86"/>
      <c r="F59" s="91">
        <v>3</v>
      </c>
      <c r="G59" s="76"/>
      <c r="H59" s="7">
        <f t="shared" si="0"/>
        <v>0</v>
      </c>
    </row>
    <row r="60" spans="1:8" x14ac:dyDescent="0.4">
      <c r="A60" s="11">
        <v>57</v>
      </c>
      <c r="B60" s="16" t="s">
        <v>59</v>
      </c>
      <c r="C60" s="16" t="s">
        <v>59</v>
      </c>
      <c r="D60" s="19"/>
      <c r="E60" s="86"/>
      <c r="F60" s="91">
        <v>2</v>
      </c>
      <c r="G60" s="76"/>
      <c r="H60" s="7">
        <f t="shared" si="0"/>
        <v>0</v>
      </c>
    </row>
    <row r="61" spans="1:8" x14ac:dyDescent="0.4">
      <c r="A61" s="11">
        <v>56</v>
      </c>
      <c r="B61" s="16" t="s">
        <v>59</v>
      </c>
      <c r="C61" s="16" t="s">
        <v>62</v>
      </c>
      <c r="D61" s="19"/>
      <c r="E61" s="86"/>
      <c r="F61" s="91">
        <v>2.3333333333333335</v>
      </c>
      <c r="G61" s="76"/>
      <c r="H61" s="7">
        <f t="shared" si="0"/>
        <v>0</v>
      </c>
    </row>
    <row r="62" spans="1:8" x14ac:dyDescent="0.4">
      <c r="A62" s="11">
        <v>59</v>
      </c>
      <c r="B62" s="16" t="s">
        <v>59</v>
      </c>
      <c r="C62" s="16" t="s">
        <v>63</v>
      </c>
      <c r="D62" s="19"/>
      <c r="E62" s="86"/>
      <c r="F62" s="91">
        <v>2.3333333333333335</v>
      </c>
      <c r="G62" s="76"/>
      <c r="H62" s="7">
        <f t="shared" si="0"/>
        <v>0</v>
      </c>
    </row>
    <row r="63" spans="1:8" x14ac:dyDescent="0.4">
      <c r="A63" s="11">
        <v>61</v>
      </c>
      <c r="B63" s="16" t="s">
        <v>59</v>
      </c>
      <c r="C63" s="16" t="s">
        <v>64</v>
      </c>
      <c r="D63" s="19"/>
      <c r="E63" s="86"/>
      <c r="F63" s="91">
        <v>2.6666666666666665</v>
      </c>
      <c r="G63" s="76"/>
      <c r="H63" s="7">
        <f t="shared" si="0"/>
        <v>0</v>
      </c>
    </row>
    <row r="64" spans="1:8" s="45" customFormat="1" x14ac:dyDescent="0.4">
      <c r="A64" s="40"/>
      <c r="B64" s="16" t="s">
        <v>59</v>
      </c>
      <c r="C64" s="16" t="s">
        <v>65</v>
      </c>
      <c r="D64" s="19"/>
      <c r="E64" s="86"/>
      <c r="F64" s="91">
        <v>2.3333333333333335</v>
      </c>
      <c r="G64" s="76"/>
      <c r="H64" s="7">
        <f t="shared" si="0"/>
        <v>0</v>
      </c>
    </row>
    <row r="65" spans="1:8" x14ac:dyDescent="0.4">
      <c r="A65" s="11">
        <v>1</v>
      </c>
      <c r="B65" s="16" t="s">
        <v>66</v>
      </c>
      <c r="C65" s="16" t="s">
        <v>67</v>
      </c>
      <c r="D65" s="19"/>
      <c r="E65" s="86"/>
      <c r="F65" s="91">
        <v>2.3333333333333335</v>
      </c>
      <c r="G65" s="76"/>
      <c r="H65" s="7">
        <f t="shared" si="0"/>
        <v>0</v>
      </c>
    </row>
    <row r="66" spans="1:8" x14ac:dyDescent="0.4">
      <c r="A66" s="11">
        <v>5</v>
      </c>
      <c r="B66" s="16" t="s">
        <v>66</v>
      </c>
      <c r="C66" s="16" t="s">
        <v>68</v>
      </c>
      <c r="D66" s="19"/>
      <c r="E66" s="86"/>
      <c r="F66" s="91">
        <v>2.3333333333333335</v>
      </c>
      <c r="G66" s="76"/>
      <c r="H66" s="7">
        <f t="shared" si="0"/>
        <v>0</v>
      </c>
    </row>
    <row r="67" spans="1:8" x14ac:dyDescent="0.4">
      <c r="A67" s="11">
        <v>7</v>
      </c>
      <c r="B67" s="16" t="s">
        <v>66</v>
      </c>
      <c r="C67" s="16" t="s">
        <v>69</v>
      </c>
      <c r="D67" s="19"/>
      <c r="E67" s="86"/>
      <c r="F67" s="91">
        <v>2</v>
      </c>
      <c r="G67" s="76"/>
      <c r="H67" s="7">
        <f t="shared" si="0"/>
        <v>0</v>
      </c>
    </row>
    <row r="68" spans="1:8" x14ac:dyDescent="0.4">
      <c r="A68" s="11">
        <v>3</v>
      </c>
      <c r="B68" s="16" t="s">
        <v>66</v>
      </c>
      <c r="C68" s="16" t="s">
        <v>70</v>
      </c>
      <c r="D68" s="19"/>
      <c r="E68" s="86"/>
      <c r="F68" s="91">
        <v>2.3333333333333335</v>
      </c>
      <c r="G68" s="76"/>
      <c r="H68" s="7">
        <f t="shared" ref="H68:H131" si="1">COUNTIF(F68:G68,5)</f>
        <v>0</v>
      </c>
    </row>
    <row r="69" spans="1:8" x14ac:dyDescent="0.4">
      <c r="A69" s="11">
        <v>4</v>
      </c>
      <c r="B69" s="16" t="s">
        <v>66</v>
      </c>
      <c r="C69" s="16" t="s">
        <v>71</v>
      </c>
      <c r="D69" s="19"/>
      <c r="E69" s="86"/>
      <c r="F69" s="91">
        <v>2</v>
      </c>
      <c r="G69" s="76"/>
      <c r="H69" s="7">
        <f t="shared" si="1"/>
        <v>0</v>
      </c>
    </row>
    <row r="70" spans="1:8" x14ac:dyDescent="0.4">
      <c r="A70" s="11">
        <v>6</v>
      </c>
      <c r="B70" s="16" t="s">
        <v>66</v>
      </c>
      <c r="C70" s="16" t="s">
        <v>72</v>
      </c>
      <c r="D70" s="19"/>
      <c r="E70" s="86"/>
      <c r="F70" s="91">
        <v>2.6666666666666665</v>
      </c>
      <c r="G70" s="76"/>
      <c r="H70" s="7">
        <f t="shared" si="1"/>
        <v>0</v>
      </c>
    </row>
    <row r="71" spans="1:8" x14ac:dyDescent="0.4">
      <c r="A71" s="11">
        <v>2</v>
      </c>
      <c r="B71" s="16" t="s">
        <v>73</v>
      </c>
      <c r="C71" s="16" t="s">
        <v>74</v>
      </c>
      <c r="D71" s="19"/>
      <c r="E71" s="86">
        <v>43635.89</v>
      </c>
      <c r="F71" s="91">
        <v>3</v>
      </c>
      <c r="G71" s="76">
        <v>4</v>
      </c>
      <c r="H71" s="7">
        <f t="shared" si="1"/>
        <v>0</v>
      </c>
    </row>
    <row r="72" spans="1:8" s="45" customFormat="1" x14ac:dyDescent="0.4">
      <c r="A72" s="40"/>
      <c r="B72" s="16" t="s">
        <v>73</v>
      </c>
      <c r="C72" s="16" t="s">
        <v>75</v>
      </c>
      <c r="D72" s="19">
        <v>39950</v>
      </c>
      <c r="E72" s="86"/>
      <c r="F72" s="91">
        <v>4</v>
      </c>
      <c r="G72" s="76">
        <v>5</v>
      </c>
      <c r="H72" s="7">
        <f t="shared" si="1"/>
        <v>1</v>
      </c>
    </row>
    <row r="73" spans="1:8" x14ac:dyDescent="0.4">
      <c r="A73" s="11">
        <v>8</v>
      </c>
      <c r="B73" s="16" t="s">
        <v>73</v>
      </c>
      <c r="C73" s="16" t="s">
        <v>76</v>
      </c>
      <c r="D73" s="19">
        <v>0</v>
      </c>
      <c r="E73" s="86"/>
      <c r="F73" s="91">
        <v>4</v>
      </c>
      <c r="G73" s="76">
        <v>5</v>
      </c>
      <c r="H73" s="7">
        <f t="shared" si="1"/>
        <v>1</v>
      </c>
    </row>
    <row r="74" spans="1:8" x14ac:dyDescent="0.4">
      <c r="A74" s="11">
        <v>12</v>
      </c>
      <c r="B74" s="16" t="s">
        <v>73</v>
      </c>
      <c r="C74" s="16" t="s">
        <v>77</v>
      </c>
      <c r="D74" s="19">
        <v>25593</v>
      </c>
      <c r="E74" s="86">
        <v>8418.52</v>
      </c>
      <c r="F74" s="91">
        <v>3</v>
      </c>
      <c r="G74" s="76">
        <v>5</v>
      </c>
      <c r="H74" s="7">
        <f t="shared" si="1"/>
        <v>1</v>
      </c>
    </row>
    <row r="75" spans="1:8" x14ac:dyDescent="0.4">
      <c r="A75" s="11">
        <v>13</v>
      </c>
      <c r="B75" s="16" t="s">
        <v>73</v>
      </c>
      <c r="C75" s="16" t="s">
        <v>78</v>
      </c>
      <c r="D75" s="19">
        <v>23800</v>
      </c>
      <c r="E75" s="86">
        <v>27722.449999999997</v>
      </c>
      <c r="F75" s="91">
        <v>3</v>
      </c>
      <c r="G75" s="76">
        <v>5</v>
      </c>
      <c r="H75" s="7">
        <f t="shared" si="1"/>
        <v>1</v>
      </c>
    </row>
    <row r="76" spans="1:8" ht="31.5" customHeight="1" x14ac:dyDescent="0.4">
      <c r="A76" s="11">
        <v>11</v>
      </c>
      <c r="B76" s="16" t="s">
        <v>73</v>
      </c>
      <c r="C76" s="16" t="s">
        <v>79</v>
      </c>
      <c r="D76" s="19"/>
      <c r="E76" s="86">
        <v>40045.9</v>
      </c>
      <c r="F76" s="91">
        <v>4</v>
      </c>
      <c r="G76" s="76">
        <v>5</v>
      </c>
      <c r="H76" s="7">
        <f t="shared" si="1"/>
        <v>1</v>
      </c>
    </row>
    <row r="77" spans="1:8" ht="31.5" customHeight="1" x14ac:dyDescent="0.4">
      <c r="A77" s="11">
        <v>9</v>
      </c>
      <c r="B77" s="16" t="s">
        <v>73</v>
      </c>
      <c r="C77" s="16" t="s">
        <v>80</v>
      </c>
      <c r="D77" s="19"/>
      <c r="E77" s="86"/>
      <c r="F77" s="91">
        <v>2</v>
      </c>
      <c r="G77" s="76"/>
      <c r="H77" s="7">
        <f t="shared" si="1"/>
        <v>0</v>
      </c>
    </row>
    <row r="78" spans="1:8" x14ac:dyDescent="0.4">
      <c r="A78" s="11">
        <v>10</v>
      </c>
      <c r="B78" s="16" t="s">
        <v>73</v>
      </c>
      <c r="C78" s="16" t="s">
        <v>81</v>
      </c>
      <c r="D78" s="19"/>
      <c r="E78" s="86"/>
      <c r="F78" s="91">
        <v>3</v>
      </c>
      <c r="G78" s="76">
        <v>4</v>
      </c>
      <c r="H78" s="7">
        <f t="shared" si="1"/>
        <v>0</v>
      </c>
    </row>
    <row r="79" spans="1:8" s="45" customFormat="1" x14ac:dyDescent="0.4">
      <c r="A79" s="40"/>
      <c r="B79" s="16" t="s">
        <v>73</v>
      </c>
      <c r="C79" s="16" t="s">
        <v>82</v>
      </c>
      <c r="D79" s="19">
        <v>36002</v>
      </c>
      <c r="E79" s="86">
        <v>6786.3600000000006</v>
      </c>
      <c r="F79" s="91">
        <v>3</v>
      </c>
      <c r="G79" s="76">
        <v>5</v>
      </c>
      <c r="H79" s="7">
        <f t="shared" si="1"/>
        <v>1</v>
      </c>
    </row>
    <row r="80" spans="1:8" x14ac:dyDescent="0.4">
      <c r="A80" s="11">
        <v>169</v>
      </c>
      <c r="B80" s="16" t="s">
        <v>73</v>
      </c>
      <c r="C80" s="16" t="s">
        <v>83</v>
      </c>
      <c r="D80" s="19"/>
      <c r="E80" s="86"/>
      <c r="F80" s="91">
        <v>3</v>
      </c>
      <c r="G80" s="76">
        <v>5</v>
      </c>
      <c r="H80" s="7">
        <f t="shared" si="1"/>
        <v>1</v>
      </c>
    </row>
    <row r="81" spans="1:8" ht="31.5" customHeight="1" x14ac:dyDescent="0.4">
      <c r="A81" s="11">
        <v>113</v>
      </c>
      <c r="B81" s="16" t="s">
        <v>73</v>
      </c>
      <c r="C81" s="16" t="s">
        <v>84</v>
      </c>
      <c r="D81" s="19"/>
      <c r="E81" s="86"/>
      <c r="F81" s="91">
        <v>3</v>
      </c>
      <c r="G81" s="76">
        <v>5</v>
      </c>
      <c r="H81" s="7">
        <f t="shared" si="1"/>
        <v>1</v>
      </c>
    </row>
    <row r="82" spans="1:8" ht="31.5" customHeight="1" x14ac:dyDescent="0.4">
      <c r="A82" s="11">
        <v>114</v>
      </c>
      <c r="B82" s="16" t="s">
        <v>73</v>
      </c>
      <c r="C82" s="16" t="s">
        <v>85</v>
      </c>
      <c r="D82" s="19"/>
      <c r="E82" s="86"/>
      <c r="F82" s="91">
        <v>4</v>
      </c>
      <c r="G82" s="77">
        <v>5</v>
      </c>
      <c r="H82" s="7">
        <f t="shared" si="1"/>
        <v>1</v>
      </c>
    </row>
    <row r="83" spans="1:8" x14ac:dyDescent="0.4">
      <c r="A83" s="11">
        <v>116</v>
      </c>
      <c r="B83" s="16" t="s">
        <v>73</v>
      </c>
      <c r="C83" s="16" t="s">
        <v>86</v>
      </c>
      <c r="D83" s="19"/>
      <c r="E83" s="86"/>
      <c r="F83" s="91">
        <v>4</v>
      </c>
      <c r="G83" s="76">
        <v>5</v>
      </c>
      <c r="H83" s="7">
        <f t="shared" si="1"/>
        <v>1</v>
      </c>
    </row>
    <row r="84" spans="1:8" x14ac:dyDescent="0.4">
      <c r="A84" s="11">
        <v>117</v>
      </c>
      <c r="B84" s="16" t="s">
        <v>73</v>
      </c>
      <c r="C84" s="16" t="s">
        <v>87</v>
      </c>
      <c r="D84" s="19">
        <v>0</v>
      </c>
      <c r="E84" s="86"/>
      <c r="F84" s="91">
        <v>4</v>
      </c>
      <c r="G84" s="77">
        <v>5</v>
      </c>
      <c r="H84" s="7">
        <f t="shared" si="1"/>
        <v>1</v>
      </c>
    </row>
    <row r="85" spans="1:8" x14ac:dyDescent="0.4">
      <c r="A85" s="11">
        <v>118</v>
      </c>
      <c r="B85" s="16" t="s">
        <v>73</v>
      </c>
      <c r="C85" s="16" t="s">
        <v>88</v>
      </c>
      <c r="D85" s="19">
        <v>32742</v>
      </c>
      <c r="E85" s="86"/>
      <c r="F85" s="91">
        <v>4</v>
      </c>
      <c r="G85" s="76">
        <v>5</v>
      </c>
      <c r="H85" s="7">
        <f t="shared" si="1"/>
        <v>1</v>
      </c>
    </row>
    <row r="86" spans="1:8" x14ac:dyDescent="0.4">
      <c r="A86" s="11">
        <v>119</v>
      </c>
      <c r="B86" s="16" t="s">
        <v>73</v>
      </c>
      <c r="C86" s="16" t="s">
        <v>89</v>
      </c>
      <c r="D86" s="19"/>
      <c r="E86" s="86"/>
      <c r="F86" s="91">
        <v>3</v>
      </c>
      <c r="G86" s="76">
        <v>5</v>
      </c>
      <c r="H86" s="7">
        <f t="shared" si="1"/>
        <v>1</v>
      </c>
    </row>
    <row r="87" spans="1:8" ht="31.5" customHeight="1" x14ac:dyDescent="0.4">
      <c r="A87" s="11">
        <v>171</v>
      </c>
      <c r="B87" s="16" t="s">
        <v>73</v>
      </c>
      <c r="C87" s="16" t="s">
        <v>90</v>
      </c>
      <c r="D87" s="19">
        <v>34850</v>
      </c>
      <c r="E87" s="86">
        <v>9546.6599999999962</v>
      </c>
      <c r="F87" s="91">
        <v>2</v>
      </c>
      <c r="G87" s="76">
        <v>5</v>
      </c>
      <c r="H87" s="7">
        <f t="shared" si="1"/>
        <v>1</v>
      </c>
    </row>
    <row r="88" spans="1:8" ht="31.5" customHeight="1" x14ac:dyDescent="0.4">
      <c r="A88" s="11">
        <v>126</v>
      </c>
      <c r="B88" s="16" t="s">
        <v>73</v>
      </c>
      <c r="C88" s="16" t="s">
        <v>91</v>
      </c>
      <c r="D88" s="19">
        <v>0</v>
      </c>
      <c r="E88" s="86"/>
      <c r="F88" s="91">
        <v>5</v>
      </c>
      <c r="G88" s="76"/>
      <c r="H88" s="7">
        <f t="shared" si="1"/>
        <v>1</v>
      </c>
    </row>
    <row r="89" spans="1:8" x14ac:dyDescent="0.4">
      <c r="A89" s="11">
        <v>124</v>
      </c>
      <c r="B89" s="16" t="s">
        <v>92</v>
      </c>
      <c r="C89" s="16" t="s">
        <v>94</v>
      </c>
      <c r="D89" s="19">
        <v>43945</v>
      </c>
      <c r="E89" s="86">
        <v>39906</v>
      </c>
      <c r="F89" s="91">
        <v>3</v>
      </c>
      <c r="G89" s="76">
        <v>5</v>
      </c>
      <c r="H89" s="7">
        <f t="shared" si="1"/>
        <v>1</v>
      </c>
    </row>
    <row r="90" spans="1:8" ht="31.5" customHeight="1" x14ac:dyDescent="0.4">
      <c r="A90" s="11">
        <v>168</v>
      </c>
      <c r="B90" s="16" t="s">
        <v>92</v>
      </c>
      <c r="C90" s="16" t="s">
        <v>201</v>
      </c>
      <c r="D90" s="19"/>
      <c r="E90" s="86">
        <v>43542.52</v>
      </c>
      <c r="F90" s="92"/>
      <c r="G90" s="76">
        <v>3</v>
      </c>
      <c r="H90" s="7">
        <f t="shared" si="1"/>
        <v>0</v>
      </c>
    </row>
    <row r="91" spans="1:8" ht="31.5" customHeight="1" x14ac:dyDescent="0.4">
      <c r="A91" s="11">
        <v>128</v>
      </c>
      <c r="B91" s="16" t="s">
        <v>92</v>
      </c>
      <c r="C91" s="16" t="s">
        <v>97</v>
      </c>
      <c r="D91" s="19">
        <v>53720</v>
      </c>
      <c r="E91" s="86">
        <v>10543</v>
      </c>
      <c r="F91" s="91">
        <v>3</v>
      </c>
      <c r="G91" s="76">
        <v>5</v>
      </c>
      <c r="H91" s="7">
        <f t="shared" si="1"/>
        <v>1</v>
      </c>
    </row>
    <row r="92" spans="1:8" ht="31.5" customHeight="1" x14ac:dyDescent="0.4">
      <c r="A92" s="11">
        <v>129</v>
      </c>
      <c r="B92" s="16" t="s">
        <v>92</v>
      </c>
      <c r="C92" s="16" t="s">
        <v>200</v>
      </c>
      <c r="D92" s="19"/>
      <c r="E92" s="86">
        <v>33299</v>
      </c>
      <c r="F92" s="92"/>
      <c r="G92" s="76">
        <v>3</v>
      </c>
      <c r="H92" s="7">
        <f t="shared" si="1"/>
        <v>0</v>
      </c>
    </row>
    <row r="93" spans="1:8" x14ac:dyDescent="0.4">
      <c r="A93" s="11">
        <v>133</v>
      </c>
      <c r="B93" s="16" t="s">
        <v>92</v>
      </c>
      <c r="C93" s="16" t="s">
        <v>98</v>
      </c>
      <c r="D93" s="19">
        <v>65849</v>
      </c>
      <c r="E93" s="86">
        <v>62387</v>
      </c>
      <c r="F93" s="91">
        <v>3</v>
      </c>
      <c r="G93" s="76">
        <v>5</v>
      </c>
      <c r="H93" s="7">
        <f t="shared" si="1"/>
        <v>1</v>
      </c>
    </row>
    <row r="94" spans="1:8" ht="31.5" customHeight="1" x14ac:dyDescent="0.4">
      <c r="A94" s="11">
        <v>170</v>
      </c>
      <c r="B94" s="16" t="s">
        <v>92</v>
      </c>
      <c r="C94" s="16" t="s">
        <v>99</v>
      </c>
      <c r="D94" s="19">
        <v>45083</v>
      </c>
      <c r="E94" s="86">
        <v>14990</v>
      </c>
      <c r="F94" s="91">
        <v>3</v>
      </c>
      <c r="G94" s="76">
        <v>5</v>
      </c>
      <c r="H94" s="7">
        <f t="shared" si="1"/>
        <v>1</v>
      </c>
    </row>
    <row r="95" spans="1:8" x14ac:dyDescent="0.4">
      <c r="A95" s="11">
        <v>120</v>
      </c>
      <c r="B95" s="16" t="s">
        <v>92</v>
      </c>
      <c r="C95" s="16" t="s">
        <v>199</v>
      </c>
      <c r="D95" s="19">
        <v>30919</v>
      </c>
      <c r="E95" s="86">
        <v>34350</v>
      </c>
      <c r="F95" s="92"/>
      <c r="G95" s="76">
        <v>5</v>
      </c>
      <c r="H95" s="7">
        <f t="shared" si="1"/>
        <v>1</v>
      </c>
    </row>
    <row r="96" spans="1:8" ht="31.5" customHeight="1" x14ac:dyDescent="0.4">
      <c r="A96" s="11">
        <v>136</v>
      </c>
      <c r="B96" s="16" t="s">
        <v>92</v>
      </c>
      <c r="C96" s="16" t="s">
        <v>100</v>
      </c>
      <c r="D96" s="19"/>
      <c r="E96" s="86">
        <v>39984</v>
      </c>
      <c r="F96" s="91">
        <v>3</v>
      </c>
      <c r="G96" s="76">
        <v>3</v>
      </c>
      <c r="H96" s="7">
        <f t="shared" si="1"/>
        <v>0</v>
      </c>
    </row>
    <row r="97" spans="1:8" ht="31.5" customHeight="1" x14ac:dyDescent="0.4">
      <c r="A97" s="11">
        <v>173</v>
      </c>
      <c r="B97" s="16" t="s">
        <v>102</v>
      </c>
      <c r="C97" s="16" t="s">
        <v>103</v>
      </c>
      <c r="D97" s="19"/>
      <c r="E97" s="86"/>
      <c r="F97" s="91">
        <v>2</v>
      </c>
      <c r="G97" s="76"/>
      <c r="H97" s="7">
        <f t="shared" si="1"/>
        <v>0</v>
      </c>
    </row>
    <row r="98" spans="1:8" s="45" customFormat="1" x14ac:dyDescent="0.4">
      <c r="A98" s="40"/>
      <c r="B98" s="16" t="s">
        <v>102</v>
      </c>
      <c r="C98" s="16" t="s">
        <v>104</v>
      </c>
      <c r="D98" s="19"/>
      <c r="E98" s="86"/>
      <c r="F98" s="91">
        <v>2.6666666666666665</v>
      </c>
      <c r="G98" s="76"/>
      <c r="H98" s="7">
        <f t="shared" si="1"/>
        <v>0</v>
      </c>
    </row>
    <row r="99" spans="1:8" ht="31.5" customHeight="1" x14ac:dyDescent="0.4">
      <c r="A99" s="11">
        <v>26</v>
      </c>
      <c r="B99" s="16" t="s">
        <v>102</v>
      </c>
      <c r="C99" s="16" t="s">
        <v>105</v>
      </c>
      <c r="D99" s="19"/>
      <c r="E99" s="86"/>
      <c r="F99" s="91">
        <v>2</v>
      </c>
      <c r="G99" s="76"/>
      <c r="H99" s="7">
        <f t="shared" si="1"/>
        <v>0</v>
      </c>
    </row>
    <row r="100" spans="1:8" ht="31.5" customHeight="1" x14ac:dyDescent="0.4">
      <c r="A100" s="11"/>
      <c r="B100" s="16" t="s">
        <v>102</v>
      </c>
      <c r="C100" s="16" t="s">
        <v>106</v>
      </c>
      <c r="D100" s="19"/>
      <c r="E100" s="86"/>
      <c r="F100" s="91">
        <v>2.6666666666666665</v>
      </c>
      <c r="G100" s="76"/>
      <c r="H100" s="7">
        <f t="shared" si="1"/>
        <v>0</v>
      </c>
    </row>
    <row r="101" spans="1:8" ht="31.5" customHeight="1" x14ac:dyDescent="0.4">
      <c r="A101" s="11">
        <v>27</v>
      </c>
      <c r="B101" s="16" t="s">
        <v>102</v>
      </c>
      <c r="C101" s="16" t="s">
        <v>107</v>
      </c>
      <c r="D101" s="19"/>
      <c r="E101" s="86"/>
      <c r="F101" s="91">
        <v>2.3333333333333335</v>
      </c>
      <c r="G101" s="76"/>
      <c r="H101" s="7">
        <f t="shared" si="1"/>
        <v>0</v>
      </c>
    </row>
    <row r="102" spans="1:8" ht="31.5" customHeight="1" x14ac:dyDescent="0.4">
      <c r="A102" s="11"/>
      <c r="B102" s="16" t="s">
        <v>102</v>
      </c>
      <c r="C102" s="16" t="s">
        <v>108</v>
      </c>
      <c r="D102" s="19"/>
      <c r="E102" s="86"/>
      <c r="F102" s="91">
        <v>2.3333333333333335</v>
      </c>
      <c r="G102" s="76"/>
      <c r="H102" s="7">
        <f t="shared" si="1"/>
        <v>0</v>
      </c>
    </row>
    <row r="103" spans="1:8" ht="31.5" customHeight="1" x14ac:dyDescent="0.4">
      <c r="A103" s="11">
        <v>24</v>
      </c>
      <c r="B103" s="16" t="s">
        <v>102</v>
      </c>
      <c r="C103" s="16" t="s">
        <v>109</v>
      </c>
      <c r="D103" s="19"/>
      <c r="E103" s="86"/>
      <c r="F103" s="91">
        <v>2</v>
      </c>
      <c r="G103" s="76"/>
      <c r="H103" s="7">
        <f t="shared" si="1"/>
        <v>0</v>
      </c>
    </row>
    <row r="104" spans="1:8" ht="31.5" customHeight="1" x14ac:dyDescent="0.4">
      <c r="A104" s="11">
        <v>25</v>
      </c>
      <c r="B104" s="16" t="s">
        <v>110</v>
      </c>
      <c r="C104" s="16" t="s">
        <v>111</v>
      </c>
      <c r="D104" s="19">
        <v>13124</v>
      </c>
      <c r="E104" s="86">
        <v>12765</v>
      </c>
      <c r="F104" s="91">
        <v>4</v>
      </c>
      <c r="G104" s="76">
        <v>5</v>
      </c>
      <c r="H104" s="7">
        <f t="shared" si="1"/>
        <v>1</v>
      </c>
    </row>
    <row r="105" spans="1:8" ht="31.5" customHeight="1" x14ac:dyDescent="0.4">
      <c r="A105" s="11"/>
      <c r="B105" s="16" t="s">
        <v>110</v>
      </c>
      <c r="C105" s="16" t="s">
        <v>112</v>
      </c>
      <c r="D105" s="19">
        <v>22950</v>
      </c>
      <c r="E105" s="86">
        <v>13702</v>
      </c>
      <c r="F105" s="91">
        <v>5</v>
      </c>
      <c r="G105" s="76">
        <v>5</v>
      </c>
      <c r="H105" s="7">
        <f t="shared" si="1"/>
        <v>2</v>
      </c>
    </row>
    <row r="106" spans="1:8" ht="31.5" customHeight="1" x14ac:dyDescent="0.4">
      <c r="A106" s="11">
        <v>23</v>
      </c>
      <c r="B106" s="16" t="s">
        <v>110</v>
      </c>
      <c r="C106" s="16" t="s">
        <v>113</v>
      </c>
      <c r="D106" s="19">
        <v>18337</v>
      </c>
      <c r="E106" s="86">
        <v>43559</v>
      </c>
      <c r="F106" s="91">
        <v>5</v>
      </c>
      <c r="G106" s="76">
        <v>5</v>
      </c>
      <c r="H106" s="7">
        <f t="shared" si="1"/>
        <v>2</v>
      </c>
    </row>
    <row r="107" spans="1:8" s="45" customFormat="1" x14ac:dyDescent="0.4">
      <c r="A107" s="40"/>
      <c r="B107" s="16" t="s">
        <v>110</v>
      </c>
      <c r="C107" s="16" t="s">
        <v>114</v>
      </c>
      <c r="D107" s="19">
        <v>27838</v>
      </c>
      <c r="E107" s="86">
        <v>40823</v>
      </c>
      <c r="F107" s="91">
        <v>4.666666666666667</v>
      </c>
      <c r="G107" s="76">
        <v>5</v>
      </c>
      <c r="H107" s="7">
        <f t="shared" si="1"/>
        <v>1</v>
      </c>
    </row>
    <row r="108" spans="1:8" ht="31.5" customHeight="1" x14ac:dyDescent="0.4">
      <c r="A108" s="11">
        <v>19</v>
      </c>
      <c r="B108" s="16" t="s">
        <v>110</v>
      </c>
      <c r="C108" s="16" t="s">
        <v>115</v>
      </c>
      <c r="D108" s="19">
        <v>42670</v>
      </c>
      <c r="E108" s="86">
        <v>74046.600000000006</v>
      </c>
      <c r="F108" s="91">
        <v>5</v>
      </c>
      <c r="G108" s="76">
        <v>5</v>
      </c>
      <c r="H108" s="7">
        <f t="shared" si="1"/>
        <v>2</v>
      </c>
    </row>
    <row r="109" spans="1:8" ht="31.5" customHeight="1" x14ac:dyDescent="0.4">
      <c r="A109" s="11">
        <v>16</v>
      </c>
      <c r="B109" s="16" t="s">
        <v>110</v>
      </c>
      <c r="C109" s="16" t="s">
        <v>116</v>
      </c>
      <c r="D109" s="19">
        <v>23817</v>
      </c>
      <c r="E109" s="86">
        <v>13952</v>
      </c>
      <c r="F109" s="91">
        <v>4.666666666666667</v>
      </c>
      <c r="G109" s="76">
        <v>5</v>
      </c>
      <c r="H109" s="7">
        <f t="shared" si="1"/>
        <v>1</v>
      </c>
    </row>
    <row r="110" spans="1:8" x14ac:dyDescent="0.4">
      <c r="A110" s="11">
        <v>18</v>
      </c>
      <c r="B110" s="16" t="s">
        <v>110</v>
      </c>
      <c r="C110" s="16" t="s">
        <v>117</v>
      </c>
      <c r="D110" s="19"/>
      <c r="E110" s="86">
        <v>0</v>
      </c>
      <c r="F110" s="91">
        <v>4</v>
      </c>
      <c r="G110" s="76">
        <v>5</v>
      </c>
      <c r="H110" s="7">
        <f t="shared" si="1"/>
        <v>1</v>
      </c>
    </row>
    <row r="111" spans="1:8" x14ac:dyDescent="0.4">
      <c r="A111" s="11">
        <v>15</v>
      </c>
      <c r="B111" s="16" t="s">
        <v>110</v>
      </c>
      <c r="C111" s="16" t="s">
        <v>118</v>
      </c>
      <c r="D111" s="19">
        <v>18862</v>
      </c>
      <c r="E111" s="86">
        <v>33525</v>
      </c>
      <c r="F111" s="91">
        <v>5</v>
      </c>
      <c r="G111" s="76">
        <v>5</v>
      </c>
      <c r="H111" s="7">
        <f t="shared" si="1"/>
        <v>2</v>
      </c>
    </row>
    <row r="112" spans="1:8" ht="31.5" customHeight="1" x14ac:dyDescent="0.4">
      <c r="A112" s="11">
        <v>17</v>
      </c>
      <c r="B112" s="16" t="s">
        <v>110</v>
      </c>
      <c r="C112" s="16" t="s">
        <v>119</v>
      </c>
      <c r="D112" s="19">
        <v>2942</v>
      </c>
      <c r="E112" s="86">
        <v>12312</v>
      </c>
      <c r="F112" s="91">
        <v>4.666666666666667</v>
      </c>
      <c r="G112" s="76">
        <v>3</v>
      </c>
      <c r="H112" s="7">
        <f t="shared" si="1"/>
        <v>0</v>
      </c>
    </row>
    <row r="113" spans="1:8" ht="31.5" customHeight="1" x14ac:dyDescent="0.4">
      <c r="A113" s="11">
        <v>14</v>
      </c>
      <c r="B113" s="16" t="s">
        <v>110</v>
      </c>
      <c r="C113" s="16" t="s">
        <v>120</v>
      </c>
      <c r="D113" s="19">
        <v>42670</v>
      </c>
      <c r="E113" s="86">
        <v>27514</v>
      </c>
      <c r="F113" s="91">
        <v>4.3333333333333339</v>
      </c>
      <c r="G113" s="76">
        <v>5</v>
      </c>
      <c r="H113" s="7">
        <f t="shared" si="1"/>
        <v>1</v>
      </c>
    </row>
    <row r="114" spans="1:8" ht="31.5" customHeight="1" x14ac:dyDescent="0.4">
      <c r="A114" s="11">
        <v>20</v>
      </c>
      <c r="B114" s="16" t="s">
        <v>121</v>
      </c>
      <c r="C114" s="16" t="s">
        <v>122</v>
      </c>
      <c r="D114" s="19">
        <v>18314</v>
      </c>
      <c r="E114" s="86"/>
      <c r="F114" s="91">
        <v>4.3333333333333339</v>
      </c>
      <c r="G114" s="76">
        <v>5</v>
      </c>
      <c r="H114" s="7">
        <f t="shared" si="1"/>
        <v>1</v>
      </c>
    </row>
    <row r="115" spans="1:8" s="45" customFormat="1" x14ac:dyDescent="0.4">
      <c r="A115" s="40"/>
      <c r="B115" s="16" t="s">
        <v>121</v>
      </c>
      <c r="C115" s="16" t="s">
        <v>123</v>
      </c>
      <c r="D115" s="19">
        <v>12653</v>
      </c>
      <c r="E115" s="86"/>
      <c r="F115" s="91">
        <v>4</v>
      </c>
      <c r="G115" s="76">
        <v>5</v>
      </c>
      <c r="H115" s="7">
        <f t="shared" si="1"/>
        <v>1</v>
      </c>
    </row>
    <row r="116" spans="1:8" x14ac:dyDescent="0.4">
      <c r="A116" s="11">
        <v>72</v>
      </c>
      <c r="B116" s="16" t="s">
        <v>121</v>
      </c>
      <c r="C116" s="16" t="s">
        <v>124</v>
      </c>
      <c r="D116" s="19">
        <v>11509</v>
      </c>
      <c r="E116" s="86"/>
      <c r="F116" s="91">
        <v>3.333333333333333</v>
      </c>
      <c r="G116" s="76">
        <v>5</v>
      </c>
      <c r="H116" s="7">
        <f t="shared" si="1"/>
        <v>1</v>
      </c>
    </row>
    <row r="117" spans="1:8" x14ac:dyDescent="0.4">
      <c r="A117" s="11">
        <v>63</v>
      </c>
      <c r="B117" s="16" t="s">
        <v>121</v>
      </c>
      <c r="C117" s="16" t="s">
        <v>125</v>
      </c>
      <c r="D117" s="19">
        <v>20176</v>
      </c>
      <c r="E117" s="86"/>
      <c r="F117" s="91">
        <v>4</v>
      </c>
      <c r="G117" s="76">
        <v>5</v>
      </c>
      <c r="H117" s="7">
        <f t="shared" si="1"/>
        <v>1</v>
      </c>
    </row>
    <row r="118" spans="1:8" x14ac:dyDescent="0.4">
      <c r="A118" s="11">
        <v>69</v>
      </c>
      <c r="B118" s="16" t="s">
        <v>121</v>
      </c>
      <c r="C118" s="16" t="s">
        <v>121</v>
      </c>
      <c r="D118" s="19">
        <v>16450</v>
      </c>
      <c r="E118" s="86"/>
      <c r="F118" s="91">
        <v>4</v>
      </c>
      <c r="G118" s="76">
        <v>5</v>
      </c>
      <c r="H118" s="7">
        <f t="shared" si="1"/>
        <v>1</v>
      </c>
    </row>
    <row r="119" spans="1:8" x14ac:dyDescent="0.4">
      <c r="A119" s="11">
        <v>66</v>
      </c>
      <c r="B119" s="16" t="s">
        <v>121</v>
      </c>
      <c r="C119" s="16" t="s">
        <v>126</v>
      </c>
      <c r="D119" s="19">
        <v>22496</v>
      </c>
      <c r="E119" s="86"/>
      <c r="F119" s="91">
        <v>3.6666666666666665</v>
      </c>
      <c r="G119" s="76">
        <v>5</v>
      </c>
      <c r="H119" s="7">
        <f t="shared" si="1"/>
        <v>1</v>
      </c>
    </row>
    <row r="120" spans="1:8" x14ac:dyDescent="0.4">
      <c r="A120" s="11">
        <v>70</v>
      </c>
      <c r="B120" s="16" t="s">
        <v>121</v>
      </c>
      <c r="C120" s="16" t="s">
        <v>127</v>
      </c>
      <c r="D120" s="19">
        <v>7577</v>
      </c>
      <c r="E120" s="86"/>
      <c r="F120" s="91">
        <v>3.333333333333333</v>
      </c>
      <c r="G120" s="76">
        <v>5</v>
      </c>
      <c r="H120" s="7">
        <f t="shared" si="1"/>
        <v>1</v>
      </c>
    </row>
    <row r="121" spans="1:8" x14ac:dyDescent="0.4">
      <c r="A121" s="11">
        <v>67</v>
      </c>
      <c r="B121" s="16" t="s">
        <v>128</v>
      </c>
      <c r="C121" s="16" t="s">
        <v>216</v>
      </c>
      <c r="D121" s="19"/>
      <c r="E121" s="86"/>
      <c r="F121" s="91">
        <v>3</v>
      </c>
      <c r="G121" s="76">
        <v>5</v>
      </c>
      <c r="H121" s="7">
        <f t="shared" si="1"/>
        <v>1</v>
      </c>
    </row>
    <row r="122" spans="1:8" ht="31.5" customHeight="1" x14ac:dyDescent="0.4">
      <c r="A122" s="11">
        <v>64</v>
      </c>
      <c r="B122" s="16" t="s">
        <v>128</v>
      </c>
      <c r="C122" s="16" t="s">
        <v>129</v>
      </c>
      <c r="D122" s="19">
        <v>0</v>
      </c>
      <c r="E122" s="86"/>
      <c r="F122" s="91">
        <v>4</v>
      </c>
      <c r="G122" s="77">
        <v>5</v>
      </c>
      <c r="H122" s="7">
        <f t="shared" si="1"/>
        <v>1</v>
      </c>
    </row>
    <row r="123" spans="1:8" ht="31.5" customHeight="1" x14ac:dyDescent="0.4">
      <c r="A123" s="11">
        <v>71</v>
      </c>
      <c r="B123" s="16" t="s">
        <v>128</v>
      </c>
      <c r="C123" s="16" t="s">
        <v>130</v>
      </c>
      <c r="D123" s="19">
        <v>12383</v>
      </c>
      <c r="E123" s="86"/>
      <c r="F123" s="91">
        <v>3</v>
      </c>
      <c r="G123" s="76">
        <v>5</v>
      </c>
      <c r="H123" s="7">
        <f t="shared" si="1"/>
        <v>1</v>
      </c>
    </row>
    <row r="124" spans="1:8" ht="31.5" customHeight="1" x14ac:dyDescent="0.4">
      <c r="A124" s="11">
        <v>68</v>
      </c>
      <c r="B124" s="16" t="s">
        <v>128</v>
      </c>
      <c r="C124" s="16" t="s">
        <v>131</v>
      </c>
      <c r="D124" s="19"/>
      <c r="E124" s="86"/>
      <c r="F124" s="91">
        <v>3</v>
      </c>
      <c r="G124" s="76">
        <v>5</v>
      </c>
      <c r="H124" s="7">
        <f t="shared" si="1"/>
        <v>1</v>
      </c>
    </row>
    <row r="125" spans="1:8" ht="31.5" customHeight="1" x14ac:dyDescent="0.4">
      <c r="A125" s="11">
        <v>65</v>
      </c>
      <c r="B125" s="16" t="s">
        <v>128</v>
      </c>
      <c r="C125" s="16" t="s">
        <v>132</v>
      </c>
      <c r="D125" s="19"/>
      <c r="E125" s="86"/>
      <c r="F125" s="91">
        <v>4</v>
      </c>
      <c r="G125" s="76">
        <v>3</v>
      </c>
      <c r="H125" s="7">
        <f t="shared" si="1"/>
        <v>0</v>
      </c>
    </row>
    <row r="126" spans="1:8" s="45" customFormat="1" x14ac:dyDescent="0.4">
      <c r="A126" s="40"/>
      <c r="B126" s="16" t="s">
        <v>128</v>
      </c>
      <c r="C126" s="16" t="s">
        <v>133</v>
      </c>
      <c r="D126" s="19"/>
      <c r="E126" s="86"/>
      <c r="F126" s="91">
        <v>4</v>
      </c>
      <c r="G126" s="76">
        <v>3</v>
      </c>
      <c r="H126" s="7">
        <f t="shared" si="1"/>
        <v>0</v>
      </c>
    </row>
    <row r="127" spans="1:8" ht="31.5" customHeight="1" x14ac:dyDescent="0.4">
      <c r="A127" s="11">
        <v>37</v>
      </c>
      <c r="B127" s="16" t="s">
        <v>128</v>
      </c>
      <c r="C127" s="16" t="s">
        <v>134</v>
      </c>
      <c r="D127" s="19">
        <v>19825</v>
      </c>
      <c r="E127" s="86">
        <v>12406.24</v>
      </c>
      <c r="F127" s="91">
        <v>4</v>
      </c>
      <c r="G127" s="76">
        <v>5</v>
      </c>
      <c r="H127" s="7">
        <f t="shared" si="1"/>
        <v>1</v>
      </c>
    </row>
    <row r="128" spans="1:8" ht="31.5" customHeight="1" x14ac:dyDescent="0.4">
      <c r="A128" s="11">
        <v>39</v>
      </c>
      <c r="B128" s="16" t="s">
        <v>128</v>
      </c>
      <c r="C128" s="16" t="s">
        <v>135</v>
      </c>
      <c r="D128" s="19"/>
      <c r="E128" s="86">
        <v>9800</v>
      </c>
      <c r="F128" s="91">
        <v>4</v>
      </c>
      <c r="G128" s="76">
        <v>5</v>
      </c>
      <c r="H128" s="7">
        <f t="shared" si="1"/>
        <v>1</v>
      </c>
    </row>
    <row r="129" spans="1:8" x14ac:dyDescent="0.4">
      <c r="A129" s="11">
        <v>40</v>
      </c>
      <c r="B129" s="16" t="s">
        <v>128</v>
      </c>
      <c r="C129" s="16" t="s">
        <v>136</v>
      </c>
      <c r="D129" s="19"/>
      <c r="E129" s="86"/>
      <c r="F129" s="91">
        <v>4</v>
      </c>
      <c r="G129" s="76"/>
      <c r="H129" s="7">
        <f t="shared" si="1"/>
        <v>0</v>
      </c>
    </row>
    <row r="130" spans="1:8" x14ac:dyDescent="0.4">
      <c r="A130" s="11">
        <v>41</v>
      </c>
      <c r="B130" s="16" t="s">
        <v>128</v>
      </c>
      <c r="C130" s="16" t="s">
        <v>137</v>
      </c>
      <c r="D130" s="19">
        <v>0</v>
      </c>
      <c r="E130" s="86"/>
      <c r="F130" s="91">
        <v>5</v>
      </c>
      <c r="G130" s="76"/>
      <c r="H130" s="7">
        <f t="shared" si="1"/>
        <v>1</v>
      </c>
    </row>
    <row r="131" spans="1:8" x14ac:dyDescent="0.4">
      <c r="A131" s="11">
        <v>38</v>
      </c>
      <c r="B131" s="16" t="s">
        <v>128</v>
      </c>
      <c r="C131" s="16" t="s">
        <v>138</v>
      </c>
      <c r="D131" s="19">
        <v>56779</v>
      </c>
      <c r="E131" s="86"/>
      <c r="F131" s="91">
        <v>4</v>
      </c>
      <c r="G131" s="76">
        <v>5</v>
      </c>
      <c r="H131" s="7">
        <f t="shared" si="1"/>
        <v>1</v>
      </c>
    </row>
    <row r="132" spans="1:8" ht="31.5" customHeight="1" x14ac:dyDescent="0.4">
      <c r="A132" s="11">
        <v>42</v>
      </c>
      <c r="B132" s="16" t="s">
        <v>128</v>
      </c>
      <c r="C132" s="16" t="s">
        <v>139</v>
      </c>
      <c r="D132" s="19"/>
      <c r="E132" s="86"/>
      <c r="F132" s="91">
        <v>4</v>
      </c>
      <c r="G132" s="76"/>
      <c r="H132" s="7">
        <f t="shared" ref="H132:H193" si="2">COUNTIF(F132:G132,5)</f>
        <v>0</v>
      </c>
    </row>
    <row r="133" spans="1:8" ht="31.5" customHeight="1" x14ac:dyDescent="0.4">
      <c r="A133" s="11">
        <v>43</v>
      </c>
      <c r="B133" s="16" t="s">
        <v>128</v>
      </c>
      <c r="C133" s="16" t="s">
        <v>140</v>
      </c>
      <c r="D133" s="19"/>
      <c r="E133" s="86">
        <v>11256.950000000012</v>
      </c>
      <c r="F133" s="91">
        <v>4</v>
      </c>
      <c r="G133" s="76">
        <v>5</v>
      </c>
      <c r="H133" s="7">
        <f t="shared" si="2"/>
        <v>1</v>
      </c>
    </row>
    <row r="134" spans="1:8" s="45" customFormat="1" x14ac:dyDescent="0.4">
      <c r="A134" s="40"/>
      <c r="B134" s="16" t="s">
        <v>128</v>
      </c>
      <c r="C134" s="16" t="s">
        <v>141</v>
      </c>
      <c r="D134" s="19"/>
      <c r="E134" s="86"/>
      <c r="F134" s="91">
        <v>4</v>
      </c>
      <c r="G134" s="76">
        <v>4</v>
      </c>
      <c r="H134" s="7">
        <f t="shared" si="2"/>
        <v>0</v>
      </c>
    </row>
    <row r="135" spans="1:8" ht="31.5" customHeight="1" x14ac:dyDescent="0.4">
      <c r="A135" s="11">
        <v>150</v>
      </c>
      <c r="B135" s="16" t="s">
        <v>128</v>
      </c>
      <c r="C135" s="16" t="s">
        <v>142</v>
      </c>
      <c r="D135" s="19">
        <v>48450</v>
      </c>
      <c r="E135" s="86">
        <v>10417.81</v>
      </c>
      <c r="F135" s="91">
        <v>4</v>
      </c>
      <c r="G135" s="76">
        <v>5</v>
      </c>
      <c r="H135" s="7">
        <f t="shared" si="2"/>
        <v>1</v>
      </c>
    </row>
    <row r="136" spans="1:8" ht="31.5" customHeight="1" x14ac:dyDescent="0.4">
      <c r="A136" s="11">
        <v>162</v>
      </c>
      <c r="B136" s="16" t="s">
        <v>128</v>
      </c>
      <c r="C136" s="16" t="s">
        <v>143</v>
      </c>
      <c r="D136" s="19"/>
      <c r="E136" s="86">
        <v>5666.6428000000005</v>
      </c>
      <c r="F136" s="91">
        <v>4</v>
      </c>
      <c r="G136" s="76">
        <v>5</v>
      </c>
      <c r="H136" s="7">
        <f t="shared" si="2"/>
        <v>1</v>
      </c>
    </row>
    <row r="137" spans="1:8" ht="31.5" customHeight="1" x14ac:dyDescent="0.4">
      <c r="A137" s="11">
        <v>161</v>
      </c>
      <c r="B137" s="16" t="s">
        <v>128</v>
      </c>
      <c r="C137" s="16" t="s">
        <v>144</v>
      </c>
      <c r="D137" s="19"/>
      <c r="E137" s="86"/>
      <c r="F137" s="91">
        <v>3</v>
      </c>
      <c r="G137" s="76">
        <v>5</v>
      </c>
      <c r="H137" s="7">
        <f t="shared" si="2"/>
        <v>1</v>
      </c>
    </row>
    <row r="138" spans="1:8" ht="31.5" customHeight="1" x14ac:dyDescent="0.4">
      <c r="A138" s="11">
        <v>172</v>
      </c>
      <c r="B138" s="16" t="s">
        <v>128</v>
      </c>
      <c r="C138" s="16" t="s">
        <v>215</v>
      </c>
      <c r="D138" s="19"/>
      <c r="E138" s="86"/>
      <c r="F138" s="91">
        <v>4</v>
      </c>
      <c r="G138" s="76">
        <v>5</v>
      </c>
      <c r="H138" s="7">
        <f t="shared" si="2"/>
        <v>1</v>
      </c>
    </row>
    <row r="139" spans="1:8" ht="31.5" customHeight="1" x14ac:dyDescent="0.4">
      <c r="A139" s="11">
        <v>143</v>
      </c>
      <c r="B139" s="16" t="s">
        <v>128</v>
      </c>
      <c r="C139" s="16" t="s">
        <v>145</v>
      </c>
      <c r="D139" s="19">
        <v>0</v>
      </c>
      <c r="E139" s="86"/>
      <c r="F139" s="91">
        <v>5</v>
      </c>
      <c r="G139" s="76"/>
      <c r="H139" s="7">
        <f t="shared" si="2"/>
        <v>1</v>
      </c>
    </row>
    <row r="140" spans="1:8" ht="31.5" customHeight="1" x14ac:dyDescent="0.4">
      <c r="A140" s="11">
        <v>141</v>
      </c>
      <c r="B140" s="16" t="s">
        <v>128</v>
      </c>
      <c r="C140" s="16" t="s">
        <v>146</v>
      </c>
      <c r="D140" s="19"/>
      <c r="E140" s="86"/>
      <c r="F140" s="91">
        <v>4</v>
      </c>
      <c r="G140" s="76">
        <v>4</v>
      </c>
      <c r="H140" s="7">
        <f t="shared" si="2"/>
        <v>0</v>
      </c>
    </row>
    <row r="141" spans="1:8" ht="31.5" customHeight="1" x14ac:dyDescent="0.4">
      <c r="A141" s="11">
        <v>166</v>
      </c>
      <c r="B141" s="16" t="s">
        <v>128</v>
      </c>
      <c r="C141" s="16" t="s">
        <v>147</v>
      </c>
      <c r="D141" s="19"/>
      <c r="E141" s="86"/>
      <c r="F141" s="91">
        <v>5</v>
      </c>
      <c r="G141" s="76"/>
      <c r="H141" s="7">
        <f t="shared" si="2"/>
        <v>1</v>
      </c>
    </row>
    <row r="142" spans="1:8" ht="31.5" customHeight="1" x14ac:dyDescent="0.4">
      <c r="A142" s="11">
        <v>153</v>
      </c>
      <c r="B142" s="16" t="s">
        <v>128</v>
      </c>
      <c r="C142" s="16" t="s">
        <v>148</v>
      </c>
      <c r="D142" s="19"/>
      <c r="E142" s="86"/>
      <c r="F142" s="91">
        <v>3</v>
      </c>
      <c r="G142" s="76">
        <v>5</v>
      </c>
      <c r="H142" s="7">
        <f t="shared" si="2"/>
        <v>1</v>
      </c>
    </row>
    <row r="143" spans="1:8" ht="31.5" customHeight="1" x14ac:dyDescent="0.4">
      <c r="A143" s="11">
        <v>177</v>
      </c>
      <c r="B143" s="16" t="s">
        <v>128</v>
      </c>
      <c r="C143" s="16" t="s">
        <v>149</v>
      </c>
      <c r="D143" s="19"/>
      <c r="E143" s="86"/>
      <c r="F143" s="91">
        <v>3</v>
      </c>
      <c r="G143" s="76">
        <v>5</v>
      </c>
      <c r="H143" s="7">
        <f t="shared" si="2"/>
        <v>1</v>
      </c>
    </row>
    <row r="144" spans="1:8" ht="31.5" customHeight="1" x14ac:dyDescent="0.4">
      <c r="A144" s="11">
        <v>176</v>
      </c>
      <c r="B144" s="16" t="s">
        <v>128</v>
      </c>
      <c r="C144" s="16" t="s">
        <v>150</v>
      </c>
      <c r="D144" s="19"/>
      <c r="E144" s="86"/>
      <c r="F144" s="91">
        <v>4</v>
      </c>
      <c r="G144" s="76">
        <v>5</v>
      </c>
      <c r="H144" s="7">
        <f t="shared" si="2"/>
        <v>1</v>
      </c>
    </row>
    <row r="145" spans="1:8" ht="31.5" customHeight="1" x14ac:dyDescent="0.4">
      <c r="A145" s="11">
        <v>144</v>
      </c>
      <c r="B145" s="16" t="s">
        <v>128</v>
      </c>
      <c r="C145" s="16" t="s">
        <v>151</v>
      </c>
      <c r="D145" s="19"/>
      <c r="E145" s="86"/>
      <c r="F145" s="91">
        <v>4</v>
      </c>
      <c r="G145" s="76">
        <v>4</v>
      </c>
      <c r="H145" s="7">
        <f t="shared" si="2"/>
        <v>0</v>
      </c>
    </row>
    <row r="146" spans="1:8" x14ac:dyDescent="0.4">
      <c r="A146" s="11">
        <v>175</v>
      </c>
      <c r="B146" s="16" t="s">
        <v>152</v>
      </c>
      <c r="C146" s="16" t="s">
        <v>153</v>
      </c>
      <c r="D146" s="19"/>
      <c r="E146" s="86">
        <v>0</v>
      </c>
      <c r="F146" s="91">
        <v>3</v>
      </c>
      <c r="G146" s="77">
        <v>5</v>
      </c>
      <c r="H146" s="7">
        <f t="shared" si="2"/>
        <v>1</v>
      </c>
    </row>
    <row r="147" spans="1:8" x14ac:dyDescent="0.4">
      <c r="A147" s="11">
        <v>159</v>
      </c>
      <c r="B147" s="16" t="s">
        <v>152</v>
      </c>
      <c r="C147" s="16" t="s">
        <v>196</v>
      </c>
      <c r="D147" s="19"/>
      <c r="E147" s="86">
        <v>0</v>
      </c>
      <c r="F147" s="92"/>
      <c r="G147" s="76">
        <v>5</v>
      </c>
      <c r="H147" s="7">
        <f t="shared" si="2"/>
        <v>1</v>
      </c>
    </row>
    <row r="148" spans="1:8" ht="31.5" customHeight="1" x14ac:dyDescent="0.4">
      <c r="A148" s="11">
        <v>157</v>
      </c>
      <c r="B148" s="16" t="s">
        <v>152</v>
      </c>
      <c r="C148" s="16" t="s">
        <v>154</v>
      </c>
      <c r="D148" s="19"/>
      <c r="E148" s="86">
        <v>1500</v>
      </c>
      <c r="F148" s="91">
        <v>4</v>
      </c>
      <c r="G148" s="76">
        <v>4</v>
      </c>
      <c r="H148" s="7">
        <f t="shared" si="2"/>
        <v>0</v>
      </c>
    </row>
    <row r="149" spans="1:8" x14ac:dyDescent="0.4">
      <c r="A149" s="11">
        <v>145</v>
      </c>
      <c r="B149" s="16" t="s">
        <v>152</v>
      </c>
      <c r="C149" s="16" t="s">
        <v>155</v>
      </c>
      <c r="D149" s="19">
        <v>16586</v>
      </c>
      <c r="E149" s="86">
        <v>7280</v>
      </c>
      <c r="F149" s="91">
        <v>3</v>
      </c>
      <c r="G149" s="76">
        <v>5</v>
      </c>
      <c r="H149" s="7">
        <f t="shared" si="2"/>
        <v>1</v>
      </c>
    </row>
    <row r="150" spans="1:8" ht="31.5" customHeight="1" x14ac:dyDescent="0.4">
      <c r="A150" s="11">
        <v>151</v>
      </c>
      <c r="B150" s="16" t="s">
        <v>152</v>
      </c>
      <c r="C150" s="16" t="s">
        <v>195</v>
      </c>
      <c r="D150" s="19"/>
      <c r="E150" s="86">
        <v>11219</v>
      </c>
      <c r="F150" s="92"/>
      <c r="G150" s="76">
        <v>4</v>
      </c>
      <c r="H150" s="7">
        <f t="shared" si="2"/>
        <v>0</v>
      </c>
    </row>
    <row r="151" spans="1:8" ht="31.5" customHeight="1" x14ac:dyDescent="0.4">
      <c r="A151" s="11">
        <v>167</v>
      </c>
      <c r="B151" s="16" t="s">
        <v>152</v>
      </c>
      <c r="C151" s="16" t="s">
        <v>158</v>
      </c>
      <c r="D151" s="19">
        <v>11883</v>
      </c>
      <c r="E151" s="86">
        <v>23261</v>
      </c>
      <c r="F151" s="91">
        <v>3</v>
      </c>
      <c r="G151" s="76">
        <v>5</v>
      </c>
      <c r="H151" s="7">
        <f t="shared" si="2"/>
        <v>1</v>
      </c>
    </row>
    <row r="152" spans="1:8" x14ac:dyDescent="0.4">
      <c r="A152" s="11">
        <v>164</v>
      </c>
      <c r="B152" s="16" t="s">
        <v>152</v>
      </c>
      <c r="C152" s="16" t="s">
        <v>159</v>
      </c>
      <c r="D152" s="19"/>
      <c r="E152" s="86">
        <v>30997</v>
      </c>
      <c r="F152" s="91">
        <v>3</v>
      </c>
      <c r="G152" s="76">
        <v>3</v>
      </c>
      <c r="H152" s="7">
        <f t="shared" si="2"/>
        <v>0</v>
      </c>
    </row>
    <row r="153" spans="1:8" ht="31.5" customHeight="1" x14ac:dyDescent="0.4">
      <c r="A153" s="11">
        <v>178</v>
      </c>
      <c r="B153" s="16" t="s">
        <v>152</v>
      </c>
      <c r="C153" s="16" t="s">
        <v>194</v>
      </c>
      <c r="D153" s="19"/>
      <c r="E153" s="86">
        <v>0</v>
      </c>
      <c r="F153" s="92"/>
      <c r="G153" s="76">
        <v>4</v>
      </c>
      <c r="H153" s="7">
        <f t="shared" si="2"/>
        <v>0</v>
      </c>
    </row>
    <row r="154" spans="1:8" ht="31.5" customHeight="1" x14ac:dyDescent="0.4">
      <c r="A154" s="11">
        <v>158</v>
      </c>
      <c r="B154" s="16" t="s">
        <v>152</v>
      </c>
      <c r="C154" s="16" t="s">
        <v>160</v>
      </c>
      <c r="D154" s="19"/>
      <c r="E154" s="86">
        <v>18228</v>
      </c>
      <c r="F154" s="91">
        <v>3</v>
      </c>
      <c r="G154" s="76">
        <v>3</v>
      </c>
      <c r="H154" s="7">
        <f t="shared" si="2"/>
        <v>0</v>
      </c>
    </row>
    <row r="155" spans="1:8" x14ac:dyDescent="0.4">
      <c r="A155" s="11">
        <v>147</v>
      </c>
      <c r="B155" s="16" t="s">
        <v>152</v>
      </c>
      <c r="C155" s="16" t="s">
        <v>161</v>
      </c>
      <c r="D155" s="19"/>
      <c r="E155" s="86">
        <v>0</v>
      </c>
      <c r="F155" s="92"/>
      <c r="G155" s="76">
        <v>4</v>
      </c>
      <c r="H155" s="7">
        <f t="shared" si="2"/>
        <v>0</v>
      </c>
    </row>
    <row r="156" spans="1:8" ht="31.5" customHeight="1" x14ac:dyDescent="0.4">
      <c r="A156" s="11">
        <v>154</v>
      </c>
      <c r="B156" s="16" t="s">
        <v>152</v>
      </c>
      <c r="C156" s="16" t="s">
        <v>162</v>
      </c>
      <c r="D156" s="19"/>
      <c r="E156" s="86">
        <v>3587</v>
      </c>
      <c r="F156" s="91">
        <v>3</v>
      </c>
      <c r="G156" s="76">
        <v>5</v>
      </c>
      <c r="H156" s="7">
        <f t="shared" si="2"/>
        <v>1</v>
      </c>
    </row>
    <row r="157" spans="1:8" ht="31.5" customHeight="1" x14ac:dyDescent="0.4">
      <c r="A157" s="11">
        <v>156</v>
      </c>
      <c r="B157" s="16" t="s">
        <v>152</v>
      </c>
      <c r="C157" s="16" t="s">
        <v>197</v>
      </c>
      <c r="D157" s="19"/>
      <c r="E157" s="86">
        <v>7058</v>
      </c>
      <c r="F157" s="92"/>
      <c r="G157" s="76">
        <v>4</v>
      </c>
      <c r="H157" s="7">
        <f t="shared" si="2"/>
        <v>0</v>
      </c>
    </row>
    <row r="158" spans="1:8" ht="31.5" customHeight="1" x14ac:dyDescent="0.4">
      <c r="A158" s="11">
        <v>149</v>
      </c>
      <c r="B158" s="16" t="s">
        <v>152</v>
      </c>
      <c r="C158" s="16" t="s">
        <v>165</v>
      </c>
      <c r="D158" s="19"/>
      <c r="E158" s="86">
        <v>8013</v>
      </c>
      <c r="F158" s="91">
        <v>3</v>
      </c>
      <c r="G158" s="76">
        <v>5</v>
      </c>
      <c r="H158" s="7">
        <f t="shared" si="2"/>
        <v>1</v>
      </c>
    </row>
    <row r="159" spans="1:8" ht="31.5" customHeight="1" x14ac:dyDescent="0.4">
      <c r="A159" s="11">
        <v>146</v>
      </c>
      <c r="B159" s="16" t="s">
        <v>152</v>
      </c>
      <c r="C159" s="16" t="s">
        <v>166</v>
      </c>
      <c r="D159" s="19"/>
      <c r="E159" s="86">
        <v>6907</v>
      </c>
      <c r="F159" s="91">
        <v>3</v>
      </c>
      <c r="G159" s="76">
        <v>4</v>
      </c>
      <c r="H159" s="7">
        <f t="shared" si="2"/>
        <v>0</v>
      </c>
    </row>
    <row r="160" spans="1:8" s="45" customFormat="1" x14ac:dyDescent="0.4">
      <c r="A160" s="40"/>
      <c r="B160" s="16" t="s">
        <v>152</v>
      </c>
      <c r="C160" s="16" t="s">
        <v>198</v>
      </c>
      <c r="D160" s="19">
        <v>11908</v>
      </c>
      <c r="E160" s="86">
        <v>2909</v>
      </c>
      <c r="F160" s="92"/>
      <c r="G160" s="76">
        <v>5</v>
      </c>
      <c r="H160" s="7">
        <f t="shared" si="2"/>
        <v>1</v>
      </c>
    </row>
    <row r="161" spans="1:8" ht="31.5" customHeight="1" x14ac:dyDescent="0.4">
      <c r="A161" s="11">
        <v>88</v>
      </c>
      <c r="B161" s="16" t="s">
        <v>152</v>
      </c>
      <c r="C161" s="16" t="s">
        <v>167</v>
      </c>
      <c r="D161" s="19"/>
      <c r="E161" s="86">
        <v>0</v>
      </c>
      <c r="F161" s="92"/>
      <c r="G161" s="76">
        <v>5</v>
      </c>
      <c r="H161" s="7">
        <f t="shared" si="2"/>
        <v>1</v>
      </c>
    </row>
    <row r="162" spans="1:8" ht="31.5" customHeight="1" x14ac:dyDescent="0.4">
      <c r="A162" s="11"/>
      <c r="B162" s="16" t="s">
        <v>152</v>
      </c>
      <c r="C162" s="16" t="s">
        <v>168</v>
      </c>
      <c r="D162" s="19"/>
      <c r="E162" s="86">
        <v>0</v>
      </c>
      <c r="F162" s="92"/>
      <c r="G162" s="76">
        <v>4</v>
      </c>
      <c r="H162" s="7">
        <f t="shared" si="2"/>
        <v>0</v>
      </c>
    </row>
    <row r="163" spans="1:8" ht="31.5" customHeight="1" x14ac:dyDescent="0.4">
      <c r="A163" s="11">
        <v>99</v>
      </c>
      <c r="B163" s="16" t="s">
        <v>169</v>
      </c>
      <c r="C163" s="16" t="s">
        <v>170</v>
      </c>
      <c r="D163" s="19">
        <v>47791</v>
      </c>
      <c r="E163" s="86">
        <v>88440.37999999999</v>
      </c>
      <c r="F163" s="91">
        <v>4</v>
      </c>
      <c r="G163" s="76">
        <v>5</v>
      </c>
      <c r="H163" s="7">
        <f t="shared" si="2"/>
        <v>1</v>
      </c>
    </row>
    <row r="164" spans="1:8" ht="31.5" customHeight="1" x14ac:dyDescent="0.4">
      <c r="A164" s="11">
        <v>94</v>
      </c>
      <c r="B164" s="16" t="s">
        <v>169</v>
      </c>
      <c r="C164" s="16" t="s">
        <v>171</v>
      </c>
      <c r="D164" s="19"/>
      <c r="E164" s="86">
        <v>27399.564499636675</v>
      </c>
      <c r="F164" s="91">
        <v>4</v>
      </c>
      <c r="G164" s="76">
        <v>5</v>
      </c>
      <c r="H164" s="7">
        <f t="shared" si="2"/>
        <v>1</v>
      </c>
    </row>
    <row r="165" spans="1:8" ht="31.5" customHeight="1" x14ac:dyDescent="0.4">
      <c r="A165" s="11"/>
      <c r="B165" s="16" t="s">
        <v>169</v>
      </c>
      <c r="C165" s="16" t="s">
        <v>172</v>
      </c>
      <c r="D165" s="19">
        <v>44429</v>
      </c>
      <c r="E165" s="86">
        <v>23039.458241388966</v>
      </c>
      <c r="F165" s="91">
        <v>3</v>
      </c>
      <c r="G165" s="76">
        <v>5</v>
      </c>
      <c r="H165" s="7">
        <f t="shared" si="2"/>
        <v>1</v>
      </c>
    </row>
    <row r="166" spans="1:8" ht="31.5" customHeight="1" x14ac:dyDescent="0.4">
      <c r="A166" s="11">
        <v>95</v>
      </c>
      <c r="B166" s="16" t="s">
        <v>169</v>
      </c>
      <c r="C166" s="16" t="s">
        <v>160</v>
      </c>
      <c r="D166" s="19">
        <v>46750</v>
      </c>
      <c r="E166" s="86">
        <v>13906.924999999999</v>
      </c>
      <c r="F166" s="91">
        <v>3</v>
      </c>
      <c r="G166" s="76">
        <v>5</v>
      </c>
      <c r="H166" s="7">
        <f t="shared" si="2"/>
        <v>1</v>
      </c>
    </row>
    <row r="167" spans="1:8" ht="31.5" customHeight="1" x14ac:dyDescent="0.4">
      <c r="A167" s="11">
        <v>90</v>
      </c>
      <c r="B167" s="16" t="s">
        <v>169</v>
      </c>
      <c r="C167" s="16" t="s">
        <v>173</v>
      </c>
      <c r="D167" s="19"/>
      <c r="E167" s="86">
        <v>12342.599999999999</v>
      </c>
      <c r="F167" s="91">
        <v>4</v>
      </c>
      <c r="G167" s="76">
        <v>4</v>
      </c>
      <c r="H167" s="7">
        <f t="shared" si="2"/>
        <v>0</v>
      </c>
    </row>
    <row r="168" spans="1:8" ht="31.5" customHeight="1" x14ac:dyDescent="0.4">
      <c r="A168" s="11"/>
      <c r="B168" s="16" t="s">
        <v>169</v>
      </c>
      <c r="C168" s="16" t="s">
        <v>174</v>
      </c>
      <c r="D168" s="19">
        <v>0</v>
      </c>
      <c r="E168" s="86">
        <v>20000</v>
      </c>
      <c r="F168" s="91">
        <v>4</v>
      </c>
      <c r="G168" s="76">
        <v>4</v>
      </c>
      <c r="H168" s="7">
        <f t="shared" si="2"/>
        <v>0</v>
      </c>
    </row>
    <row r="169" spans="1:8" ht="31.5" customHeight="1" x14ac:dyDescent="0.4">
      <c r="A169" s="11">
        <v>103</v>
      </c>
      <c r="B169" s="16" t="s">
        <v>169</v>
      </c>
      <c r="C169" s="16" t="s">
        <v>175</v>
      </c>
      <c r="D169" s="19">
        <v>0</v>
      </c>
      <c r="E169" s="86">
        <v>13578.63</v>
      </c>
      <c r="F169" s="91">
        <v>4</v>
      </c>
      <c r="G169" s="76">
        <v>4</v>
      </c>
      <c r="H169" s="7">
        <f t="shared" si="2"/>
        <v>0</v>
      </c>
    </row>
    <row r="170" spans="1:8" ht="31.5" customHeight="1" x14ac:dyDescent="0.4">
      <c r="A170" s="11">
        <v>96</v>
      </c>
      <c r="B170" s="16" t="s">
        <v>169</v>
      </c>
      <c r="C170" s="16" t="s">
        <v>176</v>
      </c>
      <c r="D170" s="19"/>
      <c r="E170" s="86">
        <v>30597.599999999999</v>
      </c>
      <c r="F170" s="91">
        <v>4</v>
      </c>
      <c r="G170" s="76"/>
      <c r="H170" s="7">
        <f t="shared" si="2"/>
        <v>0</v>
      </c>
    </row>
    <row r="171" spans="1:8" ht="31.5" customHeight="1" x14ac:dyDescent="0.4">
      <c r="A171" s="11">
        <v>98</v>
      </c>
      <c r="B171" s="16" t="s">
        <v>169</v>
      </c>
      <c r="C171" s="16" t="s">
        <v>177</v>
      </c>
      <c r="D171" s="19">
        <v>26350</v>
      </c>
      <c r="E171" s="86">
        <v>59767.42</v>
      </c>
      <c r="F171" s="91">
        <v>4</v>
      </c>
      <c r="G171" s="76">
        <v>5</v>
      </c>
      <c r="H171" s="7">
        <f t="shared" si="2"/>
        <v>1</v>
      </c>
    </row>
    <row r="172" spans="1:8" ht="31.5" customHeight="1" x14ac:dyDescent="0.4">
      <c r="A172" s="11"/>
      <c r="B172" s="16" t="s">
        <v>192</v>
      </c>
      <c r="C172" s="16" t="s">
        <v>93</v>
      </c>
      <c r="D172" s="19"/>
      <c r="E172" s="86">
        <v>0</v>
      </c>
      <c r="F172" s="91">
        <v>4</v>
      </c>
      <c r="G172" s="76">
        <v>3</v>
      </c>
      <c r="H172" s="7">
        <f t="shared" si="2"/>
        <v>0</v>
      </c>
    </row>
    <row r="173" spans="1:8" ht="31.5" customHeight="1" x14ac:dyDescent="0.4">
      <c r="A173" s="11">
        <v>93</v>
      </c>
      <c r="B173" s="16" t="s">
        <v>192</v>
      </c>
      <c r="C173" s="16" t="s">
        <v>203</v>
      </c>
      <c r="D173" s="19"/>
      <c r="E173" s="86">
        <v>56944.450000000004</v>
      </c>
      <c r="F173" s="91">
        <v>4</v>
      </c>
      <c r="G173" s="76">
        <v>4</v>
      </c>
      <c r="H173" s="7">
        <f t="shared" si="2"/>
        <v>0</v>
      </c>
    </row>
    <row r="174" spans="1:8" ht="31.5" customHeight="1" x14ac:dyDescent="0.4">
      <c r="A174" s="11">
        <v>97</v>
      </c>
      <c r="B174" s="16" t="s">
        <v>192</v>
      </c>
      <c r="C174" s="16" t="s">
        <v>204</v>
      </c>
      <c r="D174" s="19"/>
      <c r="E174" s="86">
        <v>26100</v>
      </c>
      <c r="F174" s="91">
        <v>2</v>
      </c>
      <c r="G174" s="76">
        <v>5</v>
      </c>
      <c r="H174" s="7">
        <f t="shared" si="2"/>
        <v>1</v>
      </c>
    </row>
    <row r="175" spans="1:8" ht="31.5" customHeight="1" x14ac:dyDescent="0.4">
      <c r="A175" s="11"/>
      <c r="B175" s="16" t="s">
        <v>192</v>
      </c>
      <c r="C175" s="16" t="s">
        <v>156</v>
      </c>
      <c r="D175" s="19"/>
      <c r="E175" s="86">
        <v>16522.600000000006</v>
      </c>
      <c r="F175" s="91">
        <v>4</v>
      </c>
      <c r="G175" s="76">
        <v>5</v>
      </c>
      <c r="H175" s="7">
        <f t="shared" si="2"/>
        <v>1</v>
      </c>
    </row>
    <row r="176" spans="1:8" ht="31.5" customHeight="1" x14ac:dyDescent="0.4">
      <c r="A176" s="11">
        <v>89</v>
      </c>
      <c r="B176" s="16" t="s">
        <v>192</v>
      </c>
      <c r="C176" s="16" t="s">
        <v>157</v>
      </c>
      <c r="D176" s="19"/>
      <c r="E176" s="86"/>
      <c r="F176" s="91">
        <v>4</v>
      </c>
      <c r="G176" s="76">
        <v>3</v>
      </c>
      <c r="H176" s="7">
        <f t="shared" si="2"/>
        <v>0</v>
      </c>
    </row>
    <row r="177" spans="1:8" x14ac:dyDescent="0.4">
      <c r="A177" s="11">
        <v>91</v>
      </c>
      <c r="B177" s="16" t="s">
        <v>192</v>
      </c>
      <c r="C177" s="16" t="s">
        <v>95</v>
      </c>
      <c r="D177" s="19"/>
      <c r="E177" s="86">
        <v>0</v>
      </c>
      <c r="F177" s="91">
        <v>3</v>
      </c>
      <c r="G177" s="76">
        <v>5</v>
      </c>
      <c r="H177" s="7">
        <f t="shared" si="2"/>
        <v>1</v>
      </c>
    </row>
    <row r="178" spans="1:8" s="45" customFormat="1" x14ac:dyDescent="0.4">
      <c r="A178" s="40"/>
      <c r="B178" s="16" t="s">
        <v>192</v>
      </c>
      <c r="C178" s="16" t="s">
        <v>205</v>
      </c>
      <c r="D178" s="19"/>
      <c r="E178" s="86">
        <v>0</v>
      </c>
      <c r="F178" s="91">
        <v>2</v>
      </c>
      <c r="G178" s="76"/>
      <c r="H178" s="7">
        <f t="shared" si="2"/>
        <v>0</v>
      </c>
    </row>
    <row r="179" spans="1:8" ht="31.5" customHeight="1" x14ac:dyDescent="0.4">
      <c r="A179" s="11">
        <v>111</v>
      </c>
      <c r="B179" s="16" t="s">
        <v>192</v>
      </c>
      <c r="C179" s="16" t="s">
        <v>134</v>
      </c>
      <c r="D179" s="19"/>
      <c r="E179" s="86"/>
      <c r="F179" s="91">
        <v>4</v>
      </c>
      <c r="G179" s="77">
        <v>5</v>
      </c>
      <c r="H179" s="7">
        <f t="shared" si="2"/>
        <v>1</v>
      </c>
    </row>
    <row r="180" spans="1:8" ht="31.5" customHeight="1" x14ac:dyDescent="0.4">
      <c r="A180" s="11">
        <v>115</v>
      </c>
      <c r="B180" s="16" t="s">
        <v>192</v>
      </c>
      <c r="C180" s="16" t="s">
        <v>193</v>
      </c>
      <c r="D180" s="19"/>
      <c r="E180" s="86">
        <v>0</v>
      </c>
      <c r="F180" s="91">
        <v>3</v>
      </c>
      <c r="G180" s="76"/>
      <c r="H180" s="7">
        <f t="shared" si="2"/>
        <v>0</v>
      </c>
    </row>
    <row r="181" spans="1:8" ht="31.5" customHeight="1" x14ac:dyDescent="0.4">
      <c r="A181" s="11">
        <v>121</v>
      </c>
      <c r="B181" s="16" t="s">
        <v>192</v>
      </c>
      <c r="C181" s="16" t="s">
        <v>211</v>
      </c>
      <c r="D181" s="19"/>
      <c r="E181" s="86">
        <v>0</v>
      </c>
      <c r="F181" s="91">
        <v>3</v>
      </c>
      <c r="G181" s="76"/>
      <c r="H181" s="7">
        <f t="shared" si="2"/>
        <v>0</v>
      </c>
    </row>
    <row r="182" spans="1:8" ht="31.5" customHeight="1" x14ac:dyDescent="0.4">
      <c r="A182" s="11">
        <v>122</v>
      </c>
      <c r="B182" s="16" t="s">
        <v>192</v>
      </c>
      <c r="C182" s="16" t="s">
        <v>96</v>
      </c>
      <c r="D182" s="19"/>
      <c r="E182" s="86">
        <v>58412.619000000006</v>
      </c>
      <c r="F182" s="91">
        <v>3</v>
      </c>
      <c r="G182" s="76">
        <v>5</v>
      </c>
      <c r="H182" s="7">
        <f t="shared" si="2"/>
        <v>1</v>
      </c>
    </row>
    <row r="183" spans="1:8" ht="31.5" customHeight="1" x14ac:dyDescent="0.4">
      <c r="A183" s="11">
        <v>123</v>
      </c>
      <c r="B183" s="16" t="s">
        <v>192</v>
      </c>
      <c r="C183" s="16" t="s">
        <v>163</v>
      </c>
      <c r="D183" s="19"/>
      <c r="E183" s="86">
        <v>2556.5</v>
      </c>
      <c r="F183" s="91">
        <v>4</v>
      </c>
      <c r="G183" s="76">
        <v>3</v>
      </c>
      <c r="H183" s="7">
        <f t="shared" si="2"/>
        <v>0</v>
      </c>
    </row>
    <row r="184" spans="1:8" ht="31.5" customHeight="1" x14ac:dyDescent="0.4">
      <c r="A184" s="11">
        <v>125</v>
      </c>
      <c r="B184" s="16" t="s">
        <v>192</v>
      </c>
      <c r="C184" s="16" t="s">
        <v>164</v>
      </c>
      <c r="D184" s="19"/>
      <c r="E184" s="86">
        <v>23133</v>
      </c>
      <c r="F184" s="91">
        <v>3</v>
      </c>
      <c r="G184" s="76">
        <v>3</v>
      </c>
      <c r="H184" s="7">
        <f t="shared" si="2"/>
        <v>0</v>
      </c>
    </row>
    <row r="185" spans="1:8" ht="31.5" customHeight="1" x14ac:dyDescent="0.4">
      <c r="A185" s="11">
        <v>127</v>
      </c>
      <c r="B185" s="16" t="s">
        <v>192</v>
      </c>
      <c r="C185" s="16" t="s">
        <v>101</v>
      </c>
      <c r="D185" s="19"/>
      <c r="E185" s="86">
        <v>0</v>
      </c>
      <c r="F185" s="91">
        <v>3</v>
      </c>
      <c r="G185" s="76">
        <v>5</v>
      </c>
      <c r="H185" s="7">
        <f t="shared" si="2"/>
        <v>1</v>
      </c>
    </row>
    <row r="186" spans="1:8" ht="31.5" customHeight="1" x14ac:dyDescent="0.4">
      <c r="A186" s="11">
        <v>174</v>
      </c>
      <c r="B186" s="16" t="s">
        <v>178</v>
      </c>
      <c r="C186" s="16" t="s">
        <v>179</v>
      </c>
      <c r="D186" s="19"/>
      <c r="E186" s="86">
        <v>0</v>
      </c>
      <c r="F186" s="91">
        <v>5</v>
      </c>
      <c r="G186" s="76"/>
      <c r="H186" s="7">
        <f t="shared" si="2"/>
        <v>1</v>
      </c>
    </row>
    <row r="187" spans="1:8" ht="31.5" customHeight="1" x14ac:dyDescent="0.4">
      <c r="A187" s="11">
        <v>134</v>
      </c>
      <c r="B187" s="16" t="s">
        <v>178</v>
      </c>
      <c r="C187" s="16" t="s">
        <v>180</v>
      </c>
      <c r="D187" s="19">
        <v>19400</v>
      </c>
      <c r="E187" s="86">
        <v>0</v>
      </c>
      <c r="F187" s="91">
        <v>4.666666666666667</v>
      </c>
      <c r="G187" s="76">
        <v>5</v>
      </c>
      <c r="H187" s="7">
        <f t="shared" si="2"/>
        <v>1</v>
      </c>
    </row>
    <row r="188" spans="1:8" s="45" customFormat="1" x14ac:dyDescent="0.4">
      <c r="A188" s="40"/>
      <c r="B188" s="16" t="s">
        <v>178</v>
      </c>
      <c r="C188" s="16" t="s">
        <v>181</v>
      </c>
      <c r="D188" s="19">
        <v>29569</v>
      </c>
      <c r="E188" s="86">
        <v>0</v>
      </c>
      <c r="F188" s="91">
        <v>4</v>
      </c>
      <c r="G188" s="76">
        <v>5</v>
      </c>
      <c r="H188" s="7">
        <f t="shared" si="2"/>
        <v>1</v>
      </c>
    </row>
    <row r="189" spans="1:8" x14ac:dyDescent="0.4">
      <c r="A189" s="11">
        <v>28</v>
      </c>
      <c r="B189" s="16" t="s">
        <v>178</v>
      </c>
      <c r="C189" s="16" t="s">
        <v>134</v>
      </c>
      <c r="D189" s="19"/>
      <c r="E189" s="86">
        <v>20000</v>
      </c>
      <c r="F189" s="91">
        <v>5</v>
      </c>
      <c r="G189" s="76">
        <v>5</v>
      </c>
      <c r="H189" s="7">
        <f t="shared" si="2"/>
        <v>2</v>
      </c>
    </row>
    <row r="190" spans="1:8" x14ac:dyDescent="0.4">
      <c r="A190" s="11">
        <v>87</v>
      </c>
      <c r="B190" s="16" t="s">
        <v>178</v>
      </c>
      <c r="C190" s="16" t="s">
        <v>182</v>
      </c>
      <c r="D190" s="19">
        <v>20477</v>
      </c>
      <c r="E190" s="86">
        <v>0</v>
      </c>
      <c r="F190" s="91">
        <v>4.3333333333333339</v>
      </c>
      <c r="G190" s="76">
        <v>5</v>
      </c>
      <c r="H190" s="7">
        <f t="shared" si="2"/>
        <v>1</v>
      </c>
    </row>
    <row r="191" spans="1:8" x14ac:dyDescent="0.4">
      <c r="A191" s="11"/>
      <c r="B191" s="16" t="s">
        <v>178</v>
      </c>
      <c r="C191" s="16" t="s">
        <v>183</v>
      </c>
      <c r="D191" s="19">
        <v>26629</v>
      </c>
      <c r="E191" s="86">
        <v>0</v>
      </c>
      <c r="F191" s="91">
        <v>5</v>
      </c>
      <c r="G191" s="76">
        <v>5</v>
      </c>
      <c r="H191" s="7">
        <f t="shared" si="2"/>
        <v>2</v>
      </c>
    </row>
    <row r="192" spans="1:8" ht="31.5" customHeight="1" x14ac:dyDescent="0.4">
      <c r="A192" s="11">
        <v>92</v>
      </c>
      <c r="B192" s="16" t="s">
        <v>178</v>
      </c>
      <c r="C192" s="16" t="s">
        <v>184</v>
      </c>
      <c r="D192" s="19"/>
      <c r="E192" s="86">
        <v>0</v>
      </c>
      <c r="F192" s="91">
        <v>4.3333333333333339</v>
      </c>
      <c r="G192" s="76"/>
      <c r="H192" s="7">
        <f t="shared" si="2"/>
        <v>0</v>
      </c>
    </row>
    <row r="193" spans="1:8" x14ac:dyDescent="0.4">
      <c r="A193" s="11">
        <v>100</v>
      </c>
      <c r="B193" s="16" t="s">
        <v>178</v>
      </c>
      <c r="C193" s="16" t="s">
        <v>185</v>
      </c>
      <c r="D193" s="19">
        <v>18700</v>
      </c>
      <c r="E193" s="86">
        <v>0</v>
      </c>
      <c r="F193" s="93">
        <v>4.3333333333333339</v>
      </c>
      <c r="G193" s="76"/>
      <c r="H193" s="7">
        <f t="shared" si="2"/>
        <v>0</v>
      </c>
    </row>
    <row r="194" spans="1:8" ht="32.25" thickBot="1" x14ac:dyDescent="0.45">
      <c r="A194" s="36"/>
      <c r="B194" s="39"/>
      <c r="C194" s="37"/>
      <c r="D194" s="37"/>
      <c r="E194" s="38"/>
      <c r="F194" s="94"/>
      <c r="G194" s="95"/>
    </row>
    <row r="195" spans="1:8" ht="33" thickTop="1" thickBot="1" x14ac:dyDescent="0.55000000000000004">
      <c r="A195" s="12"/>
      <c r="B195" s="43" t="s">
        <v>212</v>
      </c>
      <c r="C195" s="43"/>
      <c r="D195" s="32">
        <v>1877586</v>
      </c>
      <c r="E195" s="32">
        <v>2205690.9195410251</v>
      </c>
      <c r="F195" s="89">
        <v>4</v>
      </c>
      <c r="G195" s="74">
        <v>5</v>
      </c>
    </row>
    <row r="197" spans="1:8" x14ac:dyDescent="0.5">
      <c r="E197" s="124"/>
    </row>
    <row r="201" spans="1:8" x14ac:dyDescent="0.5">
      <c r="E201" s="35"/>
    </row>
  </sheetData>
  <autoFilter ref="A2:H193" xr:uid="{00000000-0009-0000-0000-000005000000}"/>
  <mergeCells count="1">
    <mergeCell ref="B1:C1"/>
  </mergeCells>
  <conditionalFormatting sqref="G19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195"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194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  <ignoredErrors>
    <ignoredError sqref="H3:H19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G204"/>
  <sheetViews>
    <sheetView zoomScale="40" zoomScaleNormal="40" workbookViewId="0">
      <selection activeCell="L15" sqref="L15"/>
    </sheetView>
  </sheetViews>
  <sheetFormatPr defaultRowHeight="15" x14ac:dyDescent="0.25"/>
  <cols>
    <col min="1" max="1" width="31.5703125" bestFit="1" customWidth="1"/>
    <col min="2" max="2" width="99.7109375" bestFit="1" customWidth="1"/>
    <col min="3" max="3" width="25.5703125" bestFit="1" customWidth="1"/>
    <col min="4" max="4" width="19.42578125" bestFit="1" customWidth="1"/>
  </cols>
  <sheetData>
    <row r="1" spans="1:7" ht="47.25" thickBot="1" x14ac:dyDescent="0.3">
      <c r="A1" s="130" t="s">
        <v>245</v>
      </c>
      <c r="B1" s="130"/>
    </row>
    <row r="2" spans="1:7" ht="350.25" x14ac:dyDescent="0.25">
      <c r="A2" s="63" t="s">
        <v>1</v>
      </c>
      <c r="B2" s="63" t="s">
        <v>2</v>
      </c>
      <c r="C2" s="63" t="s">
        <v>236</v>
      </c>
      <c r="D2" s="83" t="s">
        <v>231</v>
      </c>
      <c r="E2" s="78" t="s">
        <v>229</v>
      </c>
      <c r="F2" s="51" t="s">
        <v>226</v>
      </c>
      <c r="G2" s="107" t="s">
        <v>241</v>
      </c>
    </row>
    <row r="3" spans="1:7" ht="31.5" x14ac:dyDescent="0.4">
      <c r="A3" s="109" t="s">
        <v>12</v>
      </c>
      <c r="B3" s="109" t="s">
        <v>13</v>
      </c>
      <c r="C3" s="19">
        <v>28800</v>
      </c>
      <c r="D3" s="86">
        <v>17332</v>
      </c>
      <c r="E3" s="105" t="str">
        <f>IF('El Nino'!F11&gt;=5,'El Nino (Boundary)'!$B$204,"")</f>
        <v>✔</v>
      </c>
      <c r="F3" s="106" t="str">
        <f>IF('El Nino'!G11&gt;=5,'El Nino (Boundary)'!$B$204,"")</f>
        <v>✔</v>
      </c>
      <c r="G3" s="108">
        <f t="shared" ref="G3:G34" si="0">COUNTIF(E3:F3,"✔")</f>
        <v>2</v>
      </c>
    </row>
    <row r="4" spans="1:7" ht="31.5" x14ac:dyDescent="0.4">
      <c r="A4" s="109" t="s">
        <v>12</v>
      </c>
      <c r="B4" s="109" t="s">
        <v>14</v>
      </c>
      <c r="C4" s="19">
        <v>15813</v>
      </c>
      <c r="D4" s="86">
        <v>0</v>
      </c>
      <c r="E4" s="90" t="str">
        <f>IF('El Nino'!F12&gt;=5,'El Nino (Boundary)'!$B$204,"")</f>
        <v>✔</v>
      </c>
      <c r="F4" s="106" t="str">
        <f>IF('El Nino'!G12&gt;=5,'El Nino (Boundary)'!$B$204,"")</f>
        <v>✔</v>
      </c>
      <c r="G4" s="108">
        <f t="shared" si="0"/>
        <v>2</v>
      </c>
    </row>
    <row r="5" spans="1:7" ht="31.5" x14ac:dyDescent="0.4">
      <c r="A5" s="109" t="s">
        <v>12</v>
      </c>
      <c r="B5" s="109" t="s">
        <v>16</v>
      </c>
      <c r="C5" s="19">
        <v>20556</v>
      </c>
      <c r="D5" s="86">
        <v>0</v>
      </c>
      <c r="E5" s="90" t="str">
        <f>IF('El Nino'!F14&gt;=5,'El Nino (Boundary)'!$B$204,"")</f>
        <v>✔</v>
      </c>
      <c r="F5" s="106" t="str">
        <f>IF('El Nino'!G14&gt;=5,'El Nino (Boundary)'!$B$204,"")</f>
        <v>✔</v>
      </c>
      <c r="G5" s="108">
        <f t="shared" si="0"/>
        <v>2</v>
      </c>
    </row>
    <row r="6" spans="1:7" ht="31.5" x14ac:dyDescent="0.4">
      <c r="A6" s="109" t="s">
        <v>19</v>
      </c>
      <c r="B6" s="109" t="s">
        <v>202</v>
      </c>
      <c r="C6" s="19"/>
      <c r="D6" s="86">
        <v>0</v>
      </c>
      <c r="E6" s="90" t="str">
        <f>IF('El Nino'!F19&gt;=5,'El Nino (Boundary)'!$B$204,"")</f>
        <v>✔</v>
      </c>
      <c r="F6" s="106" t="str">
        <f>IF('El Nino'!G19&gt;=5,'El Nino (Boundary)'!$B$204,"")</f>
        <v>✔</v>
      </c>
      <c r="G6" s="108">
        <f t="shared" si="0"/>
        <v>2</v>
      </c>
    </row>
    <row r="7" spans="1:7" ht="31.5" x14ac:dyDescent="0.4">
      <c r="A7" s="109" t="s">
        <v>26</v>
      </c>
      <c r="B7" s="109" t="s">
        <v>28</v>
      </c>
      <c r="C7" s="19"/>
      <c r="D7" s="86">
        <v>38631</v>
      </c>
      <c r="E7" s="90" t="str">
        <f>IF('El Nino'!F27&gt;=5,'El Nino (Boundary)'!$B$204,"")</f>
        <v>✔</v>
      </c>
      <c r="F7" s="106" t="str">
        <f>IF('El Nino'!G27&gt;=5,'El Nino (Boundary)'!$B$204,"")</f>
        <v>✔</v>
      </c>
      <c r="G7" s="108">
        <f t="shared" si="0"/>
        <v>2</v>
      </c>
    </row>
    <row r="8" spans="1:7" ht="31.5" x14ac:dyDescent="0.4">
      <c r="A8" s="109" t="s">
        <v>26</v>
      </c>
      <c r="B8" s="109" t="s">
        <v>29</v>
      </c>
      <c r="C8" s="19"/>
      <c r="D8" s="86">
        <v>86422.67</v>
      </c>
      <c r="E8" s="90" t="str">
        <f>IF('El Nino'!F28&gt;=5,'El Nino (Boundary)'!$B$204,"")</f>
        <v>✔</v>
      </c>
      <c r="F8" s="106" t="str">
        <f>IF('El Nino'!G28&gt;=5,'El Nino (Boundary)'!$B$204,"")</f>
        <v>✔</v>
      </c>
      <c r="G8" s="108">
        <f t="shared" si="0"/>
        <v>2</v>
      </c>
    </row>
    <row r="9" spans="1:7" ht="31.5" x14ac:dyDescent="0.4">
      <c r="A9" s="109" t="s">
        <v>26</v>
      </c>
      <c r="B9" s="109" t="s">
        <v>35</v>
      </c>
      <c r="C9" s="19"/>
      <c r="D9" s="86">
        <v>87416.12000000001</v>
      </c>
      <c r="E9" s="90" t="str">
        <f>IF('El Nino'!F34&gt;=5,'El Nino (Boundary)'!$B$204,"")</f>
        <v>✔</v>
      </c>
      <c r="F9" s="106" t="str">
        <f>IF('El Nino'!G34&gt;=5,'El Nino (Boundary)'!$B$204,"")</f>
        <v>✔</v>
      </c>
      <c r="G9" s="108">
        <f t="shared" si="0"/>
        <v>2</v>
      </c>
    </row>
    <row r="10" spans="1:7" ht="31.5" x14ac:dyDescent="0.4">
      <c r="A10" s="109" t="s">
        <v>36</v>
      </c>
      <c r="B10" s="109" t="s">
        <v>39</v>
      </c>
      <c r="C10" s="19">
        <v>5780</v>
      </c>
      <c r="D10" s="86"/>
      <c r="E10" s="90" t="str">
        <f>IF('El Nino'!F37&gt;=5,'El Nino (Boundary)'!$B$204,"")</f>
        <v>✔</v>
      </c>
      <c r="F10" s="106" t="str">
        <f>IF('El Nino'!G37&gt;=5,'El Nino (Boundary)'!$B$204,"")</f>
        <v>✔</v>
      </c>
      <c r="G10" s="108">
        <f t="shared" si="0"/>
        <v>2</v>
      </c>
    </row>
    <row r="11" spans="1:7" ht="31.5" x14ac:dyDescent="0.4">
      <c r="A11" s="109" t="s">
        <v>36</v>
      </c>
      <c r="B11" s="109" t="s">
        <v>47</v>
      </c>
      <c r="C11" s="19"/>
      <c r="D11" s="86"/>
      <c r="E11" s="90" t="str">
        <f>IF('El Nino'!F46&gt;=5,'El Nino (Boundary)'!$B$204,"")</f>
        <v>✔</v>
      </c>
      <c r="F11" s="106" t="str">
        <f>IF('El Nino'!G46&gt;=5,'El Nino (Boundary)'!$B$204,"")</f>
        <v>✔</v>
      </c>
      <c r="G11" s="108">
        <f t="shared" si="0"/>
        <v>2</v>
      </c>
    </row>
    <row r="12" spans="1:7" ht="31.5" x14ac:dyDescent="0.4">
      <c r="A12" s="109" t="s">
        <v>110</v>
      </c>
      <c r="B12" s="109" t="s">
        <v>112</v>
      </c>
      <c r="C12" s="19">
        <v>22950</v>
      </c>
      <c r="D12" s="86">
        <v>13702</v>
      </c>
      <c r="E12" s="90" t="str">
        <f>IF('El Nino'!F105&gt;=5,'El Nino (Boundary)'!$B$204,"")</f>
        <v>✔</v>
      </c>
      <c r="F12" s="106" t="str">
        <f>IF('El Nino'!G105&gt;=5,'El Nino (Boundary)'!$B$204,"")</f>
        <v>✔</v>
      </c>
      <c r="G12" s="108">
        <f t="shared" si="0"/>
        <v>2</v>
      </c>
    </row>
    <row r="13" spans="1:7" ht="31.5" x14ac:dyDescent="0.4">
      <c r="A13" s="109" t="s">
        <v>110</v>
      </c>
      <c r="B13" s="109" t="s">
        <v>113</v>
      </c>
      <c r="C13" s="19">
        <v>18337</v>
      </c>
      <c r="D13" s="86">
        <v>43559</v>
      </c>
      <c r="E13" s="90" t="str">
        <f>IF('El Nino'!F106&gt;=5,'El Nino (Boundary)'!$B$204,"")</f>
        <v>✔</v>
      </c>
      <c r="F13" s="106" t="str">
        <f>IF('El Nino'!G106&gt;=5,'El Nino (Boundary)'!$B$204,"")</f>
        <v>✔</v>
      </c>
      <c r="G13" s="108">
        <f t="shared" si="0"/>
        <v>2</v>
      </c>
    </row>
    <row r="14" spans="1:7" ht="31.5" x14ac:dyDescent="0.4">
      <c r="A14" s="109" t="s">
        <v>110</v>
      </c>
      <c r="B14" s="109" t="s">
        <v>115</v>
      </c>
      <c r="C14" s="19">
        <v>42670</v>
      </c>
      <c r="D14" s="86">
        <v>74046.600000000006</v>
      </c>
      <c r="E14" s="90" t="str">
        <f>IF('El Nino'!F108&gt;=5,'El Nino (Boundary)'!$B$204,"")</f>
        <v>✔</v>
      </c>
      <c r="F14" s="106" t="str">
        <f>IF('El Nino'!G108&gt;=5,'El Nino (Boundary)'!$B$204,"")</f>
        <v>✔</v>
      </c>
      <c r="G14" s="108">
        <f t="shared" si="0"/>
        <v>2</v>
      </c>
    </row>
    <row r="15" spans="1:7" ht="31.5" x14ac:dyDescent="0.4">
      <c r="A15" s="109" t="s">
        <v>110</v>
      </c>
      <c r="B15" s="109" t="s">
        <v>118</v>
      </c>
      <c r="C15" s="19">
        <v>18862</v>
      </c>
      <c r="D15" s="86">
        <v>33525</v>
      </c>
      <c r="E15" s="90" t="str">
        <f>IF('El Nino'!F111&gt;=5,'El Nino (Boundary)'!$B$204,"")</f>
        <v>✔</v>
      </c>
      <c r="F15" s="106" t="str">
        <f>IF('El Nino'!G111&gt;=5,'El Nino (Boundary)'!$B$204,"")</f>
        <v>✔</v>
      </c>
      <c r="G15" s="108">
        <f t="shared" si="0"/>
        <v>2</v>
      </c>
    </row>
    <row r="16" spans="1:7" ht="31.5" x14ac:dyDescent="0.4">
      <c r="A16" s="109" t="s">
        <v>178</v>
      </c>
      <c r="B16" s="109" t="s">
        <v>134</v>
      </c>
      <c r="C16" s="19"/>
      <c r="D16" s="86">
        <v>20000</v>
      </c>
      <c r="E16" s="90" t="str">
        <f>IF('El Nino'!F189&gt;=5,'El Nino (Boundary)'!$B$204,"")</f>
        <v>✔</v>
      </c>
      <c r="F16" s="106" t="str">
        <f>IF('El Nino'!G189&gt;=5,'El Nino (Boundary)'!$B$204,"")</f>
        <v>✔</v>
      </c>
      <c r="G16" s="108">
        <f t="shared" si="0"/>
        <v>2</v>
      </c>
    </row>
    <row r="17" spans="1:7" ht="31.5" x14ac:dyDescent="0.4">
      <c r="A17" s="109" t="s">
        <v>178</v>
      </c>
      <c r="B17" s="109" t="s">
        <v>183</v>
      </c>
      <c r="C17" s="19">
        <v>26629</v>
      </c>
      <c r="D17" s="86">
        <v>0</v>
      </c>
      <c r="E17" s="90" t="str">
        <f>IF('El Nino'!F191&gt;=5,'El Nino (Boundary)'!$B$204,"")</f>
        <v>✔</v>
      </c>
      <c r="F17" s="106" t="str">
        <f>IF('El Nino'!G191&gt;=5,'El Nino (Boundary)'!$B$204,"")</f>
        <v>✔</v>
      </c>
      <c r="G17" s="108">
        <f t="shared" si="0"/>
        <v>2</v>
      </c>
    </row>
    <row r="18" spans="1:7" ht="31.5" x14ac:dyDescent="0.4">
      <c r="A18" s="109" t="s">
        <v>3</v>
      </c>
      <c r="B18" s="109" t="s">
        <v>3</v>
      </c>
      <c r="C18" s="19"/>
      <c r="D18" s="86">
        <v>30163.4</v>
      </c>
      <c r="E18" s="90" t="str">
        <f>IF('El Nino'!F3&gt;=5,'El Nino (Boundary)'!$B$204,"")</f>
        <v/>
      </c>
      <c r="F18" s="106" t="str">
        <f>IF('El Nino'!G3&gt;=5,'El Nino (Boundary)'!$B$204,"")</f>
        <v>✔</v>
      </c>
      <c r="G18" s="108">
        <f t="shared" si="0"/>
        <v>1</v>
      </c>
    </row>
    <row r="19" spans="1:7" ht="31.5" x14ac:dyDescent="0.4">
      <c r="A19" s="109" t="s">
        <v>4</v>
      </c>
      <c r="B19" s="109" t="s">
        <v>10</v>
      </c>
      <c r="C19" s="19"/>
      <c r="D19" s="86"/>
      <c r="E19" s="90" t="str">
        <f>IF('El Nino'!F9&gt;=5,'El Nino (Boundary)'!$B$204,"")</f>
        <v/>
      </c>
      <c r="F19" s="106" t="str">
        <f>IF('El Nino'!G9&gt;=5,'El Nino (Boundary)'!$B$204,"")</f>
        <v>✔</v>
      </c>
      <c r="G19" s="108">
        <f t="shared" si="0"/>
        <v>1</v>
      </c>
    </row>
    <row r="20" spans="1:7" ht="31.5" x14ac:dyDescent="0.4">
      <c r="A20" s="109" t="s">
        <v>12</v>
      </c>
      <c r="B20" s="109" t="s">
        <v>15</v>
      </c>
      <c r="C20" s="19"/>
      <c r="D20" s="86">
        <v>18037</v>
      </c>
      <c r="E20" s="90" t="str">
        <f>IF('El Nino'!F13&gt;=5,'El Nino (Boundary)'!$B$204,"")</f>
        <v/>
      </c>
      <c r="F20" s="106" t="str">
        <f>IF('El Nino'!G13&gt;=5,'El Nino (Boundary)'!$B$204,"")</f>
        <v>✔</v>
      </c>
      <c r="G20" s="108">
        <f t="shared" si="0"/>
        <v>1</v>
      </c>
    </row>
    <row r="21" spans="1:7" ht="31.5" x14ac:dyDescent="0.4">
      <c r="A21" s="109" t="s">
        <v>12</v>
      </c>
      <c r="B21" s="109" t="s">
        <v>17</v>
      </c>
      <c r="C21" s="19">
        <v>20976</v>
      </c>
      <c r="D21" s="86">
        <v>0</v>
      </c>
      <c r="E21" s="90" t="str">
        <f>IF('El Nino'!F15&gt;=5,'El Nino (Boundary)'!$B$204,"")</f>
        <v/>
      </c>
      <c r="F21" s="106" t="str">
        <f>IF('El Nino'!G15&gt;=5,'El Nino (Boundary)'!$B$204,"")</f>
        <v>✔</v>
      </c>
      <c r="G21" s="108">
        <f t="shared" si="0"/>
        <v>1</v>
      </c>
    </row>
    <row r="22" spans="1:7" ht="31.5" x14ac:dyDescent="0.4">
      <c r="A22" s="109" t="s">
        <v>12</v>
      </c>
      <c r="B22" s="109" t="s">
        <v>18</v>
      </c>
      <c r="C22" s="19"/>
      <c r="D22" s="86">
        <v>5569</v>
      </c>
      <c r="E22" s="90" t="str">
        <f>IF('El Nino'!F16&gt;=5,'El Nino (Boundary)'!$B$204,"")</f>
        <v/>
      </c>
      <c r="F22" s="106" t="str">
        <f>IF('El Nino'!G16&gt;=5,'El Nino (Boundary)'!$B$204,"")</f>
        <v>✔</v>
      </c>
      <c r="G22" s="108">
        <f t="shared" si="0"/>
        <v>1</v>
      </c>
    </row>
    <row r="23" spans="1:7" ht="31.5" x14ac:dyDescent="0.4">
      <c r="A23" s="109" t="s">
        <v>19</v>
      </c>
      <c r="B23" s="109" t="s">
        <v>20</v>
      </c>
      <c r="C23" s="19">
        <v>22703</v>
      </c>
      <c r="D23" s="86">
        <v>0.3999999999996362</v>
      </c>
      <c r="E23" s="90" t="str">
        <f>IF('El Nino'!F17&gt;=5,'El Nino (Boundary)'!$B$204,"")</f>
        <v/>
      </c>
      <c r="F23" s="106" t="str">
        <f>IF('El Nino'!G17&gt;=5,'El Nino (Boundary)'!$B$204,"")</f>
        <v>✔</v>
      </c>
      <c r="G23" s="108">
        <f t="shared" si="0"/>
        <v>1</v>
      </c>
    </row>
    <row r="24" spans="1:7" ht="31.5" x14ac:dyDescent="0.4">
      <c r="A24" s="109" t="s">
        <v>19</v>
      </c>
      <c r="B24" s="109" t="s">
        <v>21</v>
      </c>
      <c r="C24" s="19">
        <v>27911</v>
      </c>
      <c r="D24" s="86">
        <v>10182.77</v>
      </c>
      <c r="E24" s="90" t="str">
        <f>IF('El Nino'!F18&gt;=5,'El Nino (Boundary)'!$B$204,"")</f>
        <v/>
      </c>
      <c r="F24" s="106" t="str">
        <f>IF('El Nino'!G18&gt;=5,'El Nino (Boundary)'!$B$204,"")</f>
        <v>✔</v>
      </c>
      <c r="G24" s="108">
        <f t="shared" si="0"/>
        <v>1</v>
      </c>
    </row>
    <row r="25" spans="1:7" ht="31.5" x14ac:dyDescent="0.4">
      <c r="A25" s="109" t="s">
        <v>19</v>
      </c>
      <c r="B25" s="109" t="s">
        <v>22</v>
      </c>
      <c r="C25" s="19">
        <v>53042</v>
      </c>
      <c r="D25" s="86">
        <v>6024.869999999999</v>
      </c>
      <c r="E25" s="90" t="str">
        <f>IF('El Nino'!F20&gt;=5,'El Nino (Boundary)'!$B$204,"")</f>
        <v/>
      </c>
      <c r="F25" s="106" t="str">
        <f>IF('El Nino'!G20&gt;=5,'El Nino (Boundary)'!$B$204,"")</f>
        <v>✔</v>
      </c>
      <c r="G25" s="108">
        <f t="shared" si="0"/>
        <v>1</v>
      </c>
    </row>
    <row r="26" spans="1:7" ht="31.5" x14ac:dyDescent="0.4">
      <c r="A26" s="109" t="s">
        <v>19</v>
      </c>
      <c r="B26" s="109" t="s">
        <v>207</v>
      </c>
      <c r="C26" s="19">
        <v>33079</v>
      </c>
      <c r="D26" s="86">
        <v>17773.910000000003</v>
      </c>
      <c r="E26" s="90" t="str">
        <f>IF('El Nino'!F21&gt;=5,'El Nino (Boundary)'!$B$204,"")</f>
        <v/>
      </c>
      <c r="F26" s="106" t="str">
        <f>IF('El Nino'!G21&gt;=5,'El Nino (Boundary)'!$B$204,"")</f>
        <v>✔</v>
      </c>
      <c r="G26" s="108">
        <f t="shared" si="0"/>
        <v>1</v>
      </c>
    </row>
    <row r="27" spans="1:7" ht="31.5" x14ac:dyDescent="0.4">
      <c r="A27" s="109" t="s">
        <v>19</v>
      </c>
      <c r="B27" s="109" t="s">
        <v>208</v>
      </c>
      <c r="C27" s="19"/>
      <c r="D27" s="86">
        <v>30591.75</v>
      </c>
      <c r="E27" s="90" t="str">
        <f>IF('El Nino'!F22&gt;=5,'El Nino (Boundary)'!$B$204,"")</f>
        <v/>
      </c>
      <c r="F27" s="106" t="str">
        <f>IF('El Nino'!G22&gt;=5,'El Nino (Boundary)'!$B$204,"")</f>
        <v>✔</v>
      </c>
      <c r="G27" s="108">
        <f t="shared" si="0"/>
        <v>1</v>
      </c>
    </row>
    <row r="28" spans="1:7" ht="31.5" x14ac:dyDescent="0.4">
      <c r="A28" s="109" t="s">
        <v>19</v>
      </c>
      <c r="B28" s="109" t="s">
        <v>23</v>
      </c>
      <c r="C28" s="19"/>
      <c r="D28" s="86">
        <v>1327.9999999999054</v>
      </c>
      <c r="E28" s="90" t="str">
        <f>IF('El Nino'!F23&gt;=5,'El Nino (Boundary)'!$B$204,"")</f>
        <v/>
      </c>
      <c r="F28" s="106" t="str">
        <f>IF('El Nino'!G23&gt;=5,'El Nino (Boundary)'!$B$204,"")</f>
        <v>✔</v>
      </c>
      <c r="G28" s="108">
        <f t="shared" si="0"/>
        <v>1</v>
      </c>
    </row>
    <row r="29" spans="1:7" ht="31.5" x14ac:dyDescent="0.4">
      <c r="A29" s="109" t="s">
        <v>19</v>
      </c>
      <c r="B29" s="109" t="s">
        <v>24</v>
      </c>
      <c r="C29" s="19">
        <v>42495</v>
      </c>
      <c r="D29" s="86">
        <v>30000.000000000007</v>
      </c>
      <c r="E29" s="90" t="str">
        <f>IF('El Nino'!F24&gt;=5,'El Nino (Boundary)'!$B$204,"")</f>
        <v/>
      </c>
      <c r="F29" s="106" t="str">
        <f>IF('El Nino'!G24&gt;=5,'El Nino (Boundary)'!$B$204,"")</f>
        <v>✔</v>
      </c>
      <c r="G29" s="108">
        <f t="shared" si="0"/>
        <v>1</v>
      </c>
    </row>
    <row r="30" spans="1:7" ht="31.5" x14ac:dyDescent="0.4">
      <c r="A30" s="109" t="s">
        <v>19</v>
      </c>
      <c r="B30" s="109" t="s">
        <v>25</v>
      </c>
      <c r="C30" s="19">
        <v>35700</v>
      </c>
      <c r="D30" s="86">
        <v>0</v>
      </c>
      <c r="E30" s="90" t="str">
        <f>IF('El Nino'!F25&gt;=5,'El Nino (Boundary)'!$B$204,"")</f>
        <v/>
      </c>
      <c r="F30" s="106" t="str">
        <f>IF('El Nino'!G25&gt;=5,'El Nino (Boundary)'!$B$204,"")</f>
        <v>✔</v>
      </c>
      <c r="G30" s="108">
        <f t="shared" si="0"/>
        <v>1</v>
      </c>
    </row>
    <row r="31" spans="1:7" ht="31.5" x14ac:dyDescent="0.4">
      <c r="A31" s="109" t="s">
        <v>26</v>
      </c>
      <c r="B31" s="109" t="s">
        <v>27</v>
      </c>
      <c r="C31" s="19"/>
      <c r="D31" s="86">
        <v>37454.9</v>
      </c>
      <c r="E31" s="90" t="str">
        <f>IF('El Nino'!F26&gt;=5,'El Nino (Boundary)'!$B$204,"")</f>
        <v/>
      </c>
      <c r="F31" s="106" t="str">
        <f>IF('El Nino'!G26&gt;=5,'El Nino (Boundary)'!$B$204,"")</f>
        <v>✔</v>
      </c>
      <c r="G31" s="108">
        <f t="shared" si="0"/>
        <v>1</v>
      </c>
    </row>
    <row r="32" spans="1:7" ht="31.5" x14ac:dyDescent="0.4">
      <c r="A32" s="109" t="s">
        <v>26</v>
      </c>
      <c r="B32" s="109" t="s">
        <v>30</v>
      </c>
      <c r="C32" s="19">
        <v>12805</v>
      </c>
      <c r="D32" s="86">
        <v>41500.530000000006</v>
      </c>
      <c r="E32" s="90" t="str">
        <f>IF('El Nino'!F29&gt;=5,'El Nino (Boundary)'!$B$204,"")</f>
        <v/>
      </c>
      <c r="F32" s="106" t="str">
        <f>IF('El Nino'!G29&gt;=5,'El Nino (Boundary)'!$B$204,"")</f>
        <v>✔</v>
      </c>
      <c r="G32" s="108">
        <f t="shared" si="0"/>
        <v>1</v>
      </c>
    </row>
    <row r="33" spans="1:7" ht="31.5" x14ac:dyDescent="0.4">
      <c r="A33" s="109" t="s">
        <v>26</v>
      </c>
      <c r="B33" s="109" t="s">
        <v>31</v>
      </c>
      <c r="C33" s="19">
        <v>38301</v>
      </c>
      <c r="D33" s="86">
        <v>40300</v>
      </c>
      <c r="E33" s="90" t="str">
        <f>IF('El Nino'!F30&gt;=5,'El Nino (Boundary)'!$B$204,"")</f>
        <v/>
      </c>
      <c r="F33" s="106" t="str">
        <f>IF('El Nino'!G30&gt;=5,'El Nino (Boundary)'!$B$204,"")</f>
        <v>✔</v>
      </c>
      <c r="G33" s="108">
        <f t="shared" si="0"/>
        <v>1</v>
      </c>
    </row>
    <row r="34" spans="1:7" ht="31.5" x14ac:dyDescent="0.4">
      <c r="A34" s="109" t="s">
        <v>26</v>
      </c>
      <c r="B34" s="109" t="s">
        <v>32</v>
      </c>
      <c r="C34" s="19"/>
      <c r="D34" s="86">
        <v>55800.53</v>
      </c>
      <c r="E34" s="90" t="str">
        <f>IF('El Nino'!F31&gt;=5,'El Nino (Boundary)'!$B$204,"")</f>
        <v/>
      </c>
      <c r="F34" s="106" t="str">
        <f>IF('El Nino'!G31&gt;=5,'El Nino (Boundary)'!$B$204,"")</f>
        <v>✔</v>
      </c>
      <c r="G34" s="108">
        <f t="shared" si="0"/>
        <v>1</v>
      </c>
    </row>
    <row r="35" spans="1:7" ht="31.5" x14ac:dyDescent="0.4">
      <c r="A35" s="109" t="s">
        <v>26</v>
      </c>
      <c r="B35" s="109" t="s">
        <v>34</v>
      </c>
      <c r="C35" s="19"/>
      <c r="D35" s="86">
        <v>23178.400000000001</v>
      </c>
      <c r="E35" s="90" t="str">
        <f>IF('El Nino'!F33&gt;=5,'El Nino (Boundary)'!$B$204,"")</f>
        <v/>
      </c>
      <c r="F35" s="106" t="str">
        <f>IF('El Nino'!G33&gt;=5,'El Nino (Boundary)'!$B$204,"")</f>
        <v>✔</v>
      </c>
      <c r="G35" s="108">
        <f t="shared" ref="G35:G66" si="1">COUNTIF(E35:F35,"✔")</f>
        <v>1</v>
      </c>
    </row>
    <row r="36" spans="1:7" ht="31.5" x14ac:dyDescent="0.4">
      <c r="A36" s="109" t="s">
        <v>36</v>
      </c>
      <c r="B36" s="109" t="s">
        <v>38</v>
      </c>
      <c r="C36" s="19"/>
      <c r="D36" s="86"/>
      <c r="E36" s="90" t="str">
        <f>IF('El Nino'!F36&gt;=5,'El Nino (Boundary)'!$B$204,"")</f>
        <v>✔</v>
      </c>
      <c r="F36" s="106" t="str">
        <f>IF('El Nino'!G36&gt;=5,'El Nino (Boundary)'!$B$204,"")</f>
        <v/>
      </c>
      <c r="G36" s="108">
        <f t="shared" si="1"/>
        <v>1</v>
      </c>
    </row>
    <row r="37" spans="1:7" ht="31.5" x14ac:dyDescent="0.4">
      <c r="A37" s="109" t="s">
        <v>36</v>
      </c>
      <c r="B37" s="109" t="s">
        <v>41</v>
      </c>
      <c r="C37" s="19"/>
      <c r="D37" s="86"/>
      <c r="E37" s="90" t="str">
        <f>IF('El Nino'!F39&gt;=5,'El Nino (Boundary)'!$B$204,"")</f>
        <v/>
      </c>
      <c r="F37" s="106" t="str">
        <f>IF('El Nino'!G39&gt;=5,'El Nino (Boundary)'!$B$204,"")</f>
        <v>✔</v>
      </c>
      <c r="G37" s="108">
        <f t="shared" si="1"/>
        <v>1</v>
      </c>
    </row>
    <row r="38" spans="1:7" ht="31.5" x14ac:dyDescent="0.4">
      <c r="A38" s="109" t="s">
        <v>36</v>
      </c>
      <c r="B38" s="109" t="s">
        <v>42</v>
      </c>
      <c r="C38" s="19"/>
      <c r="D38" s="86"/>
      <c r="E38" s="90" t="str">
        <f>IF('El Nino'!F40&gt;=5,'El Nino (Boundary)'!$B$204,"")</f>
        <v>✔</v>
      </c>
      <c r="F38" s="106" t="str">
        <f>IF('El Nino'!G40&gt;=5,'El Nino (Boundary)'!$B$204,"")</f>
        <v/>
      </c>
      <c r="G38" s="108">
        <f t="shared" si="1"/>
        <v>1</v>
      </c>
    </row>
    <row r="39" spans="1:7" ht="31.5" x14ac:dyDescent="0.4">
      <c r="A39" s="109" t="s">
        <v>36</v>
      </c>
      <c r="B39" s="109" t="s">
        <v>45</v>
      </c>
      <c r="C39" s="19"/>
      <c r="D39" s="86"/>
      <c r="E39" s="90" t="str">
        <f>IF('El Nino'!F44&gt;=5,'El Nino (Boundary)'!$B$204,"")</f>
        <v/>
      </c>
      <c r="F39" s="106" t="str">
        <f>IF('El Nino'!G44&gt;=5,'El Nino (Boundary)'!$B$204,"")</f>
        <v>✔</v>
      </c>
      <c r="G39" s="108">
        <f t="shared" si="1"/>
        <v>1</v>
      </c>
    </row>
    <row r="40" spans="1:7" ht="31.5" x14ac:dyDescent="0.4">
      <c r="A40" s="109" t="s">
        <v>36</v>
      </c>
      <c r="B40" s="109" t="s">
        <v>46</v>
      </c>
      <c r="C40" s="19"/>
      <c r="D40" s="86"/>
      <c r="E40" s="90" t="str">
        <f>IF('El Nino'!F45&gt;=5,'El Nino (Boundary)'!$B$204,"")</f>
        <v>✔</v>
      </c>
      <c r="F40" s="106" t="str">
        <f>IF('El Nino'!G45&gt;=5,'El Nino (Boundary)'!$B$204,"")</f>
        <v/>
      </c>
      <c r="G40" s="108">
        <f t="shared" si="1"/>
        <v>1</v>
      </c>
    </row>
    <row r="41" spans="1:7" ht="31.5" x14ac:dyDescent="0.4">
      <c r="A41" s="109" t="s">
        <v>48</v>
      </c>
      <c r="B41" s="109" t="s">
        <v>50</v>
      </c>
      <c r="C41" s="19">
        <v>16235</v>
      </c>
      <c r="D41" s="86">
        <v>11906.4</v>
      </c>
      <c r="E41" s="90" t="str">
        <f>IF('El Nino'!F48&gt;=5,'El Nino (Boundary)'!$B$204,"")</f>
        <v/>
      </c>
      <c r="F41" s="106" t="str">
        <f>IF('El Nino'!G48&gt;=5,'El Nino (Boundary)'!$B$204,"")</f>
        <v>✔</v>
      </c>
      <c r="G41" s="108">
        <f t="shared" si="1"/>
        <v>1</v>
      </c>
    </row>
    <row r="42" spans="1:7" ht="31.5" x14ac:dyDescent="0.4">
      <c r="A42" s="109" t="s">
        <v>48</v>
      </c>
      <c r="B42" s="109" t="s">
        <v>52</v>
      </c>
      <c r="C42" s="19">
        <v>66725</v>
      </c>
      <c r="D42" s="86">
        <v>77556.01999999999</v>
      </c>
      <c r="E42" s="90" t="str">
        <f>IF('El Nino'!F50&gt;=5,'El Nino (Boundary)'!$B$204,"")</f>
        <v/>
      </c>
      <c r="F42" s="106" t="str">
        <f>IF('El Nino'!G50&gt;=5,'El Nino (Boundary)'!$B$204,"")</f>
        <v>✔</v>
      </c>
      <c r="G42" s="108">
        <f t="shared" si="1"/>
        <v>1</v>
      </c>
    </row>
    <row r="43" spans="1:7" ht="31.5" x14ac:dyDescent="0.4">
      <c r="A43" s="109" t="s">
        <v>48</v>
      </c>
      <c r="B43" s="109" t="s">
        <v>48</v>
      </c>
      <c r="C43" s="19">
        <v>18657</v>
      </c>
      <c r="D43" s="86">
        <v>35778.33</v>
      </c>
      <c r="E43" s="90" t="str">
        <f>IF('El Nino'!F51&gt;=5,'El Nino (Boundary)'!$B$204,"")</f>
        <v/>
      </c>
      <c r="F43" s="106" t="str">
        <f>IF('El Nino'!G51&gt;=5,'El Nino (Boundary)'!$B$204,"")</f>
        <v>✔</v>
      </c>
      <c r="G43" s="108">
        <f t="shared" si="1"/>
        <v>1</v>
      </c>
    </row>
    <row r="44" spans="1:7" ht="31.5" x14ac:dyDescent="0.4">
      <c r="A44" s="109" t="s">
        <v>48</v>
      </c>
      <c r="B44" s="109" t="s">
        <v>53</v>
      </c>
      <c r="C44" s="19">
        <v>20264</v>
      </c>
      <c r="D44" s="86">
        <v>3407.7199999999993</v>
      </c>
      <c r="E44" s="90" t="str">
        <f>IF('El Nino'!F52&gt;=5,'El Nino (Boundary)'!$B$204,"")</f>
        <v/>
      </c>
      <c r="F44" s="106" t="str">
        <f>IF('El Nino'!G52&gt;=5,'El Nino (Boundary)'!$B$204,"")</f>
        <v>✔</v>
      </c>
      <c r="G44" s="108">
        <f t="shared" si="1"/>
        <v>1</v>
      </c>
    </row>
    <row r="45" spans="1:7" ht="31.5" x14ac:dyDescent="0.4">
      <c r="A45" s="109" t="s">
        <v>48</v>
      </c>
      <c r="B45" s="109" t="s">
        <v>54</v>
      </c>
      <c r="C45" s="19">
        <v>28832</v>
      </c>
      <c r="D45" s="86">
        <v>15539.100000000002</v>
      </c>
      <c r="E45" s="90" t="str">
        <f>IF('El Nino'!F53&gt;=5,'El Nino (Boundary)'!$B$204,"")</f>
        <v/>
      </c>
      <c r="F45" s="106" t="str">
        <f>IF('El Nino'!G53&gt;=5,'El Nino (Boundary)'!$B$204,"")</f>
        <v>✔</v>
      </c>
      <c r="G45" s="108">
        <f t="shared" si="1"/>
        <v>1</v>
      </c>
    </row>
    <row r="46" spans="1:7" ht="31.5" x14ac:dyDescent="0.4">
      <c r="A46" s="109" t="s">
        <v>48</v>
      </c>
      <c r="B46" s="109" t="s">
        <v>55</v>
      </c>
      <c r="C46" s="19">
        <v>44735</v>
      </c>
      <c r="D46" s="86">
        <v>17451.689999999999</v>
      </c>
      <c r="E46" s="90" t="str">
        <f>IF('El Nino'!F54&gt;=5,'El Nino (Boundary)'!$B$204,"")</f>
        <v/>
      </c>
      <c r="F46" s="106" t="str">
        <f>IF('El Nino'!G54&gt;=5,'El Nino (Boundary)'!$B$204,"")</f>
        <v>✔</v>
      </c>
      <c r="G46" s="108">
        <f t="shared" si="1"/>
        <v>1</v>
      </c>
    </row>
    <row r="47" spans="1:7" ht="31.5" x14ac:dyDescent="0.4">
      <c r="A47" s="109" t="s">
        <v>48</v>
      </c>
      <c r="B47" s="109" t="s">
        <v>56</v>
      </c>
      <c r="C47" s="19">
        <v>53630</v>
      </c>
      <c r="D47" s="86">
        <v>0.5</v>
      </c>
      <c r="E47" s="90" t="str">
        <f>IF('El Nino'!F55&gt;=5,'El Nino (Boundary)'!$B$204,"")</f>
        <v/>
      </c>
      <c r="F47" s="106" t="str">
        <f>IF('El Nino'!G55&gt;=5,'El Nino (Boundary)'!$B$204,"")</f>
        <v>✔</v>
      </c>
      <c r="G47" s="108">
        <f t="shared" si="1"/>
        <v>1</v>
      </c>
    </row>
    <row r="48" spans="1:7" ht="31.5" x14ac:dyDescent="0.4">
      <c r="A48" s="109" t="s">
        <v>48</v>
      </c>
      <c r="B48" s="109" t="s">
        <v>57</v>
      </c>
      <c r="C48" s="19">
        <v>57800</v>
      </c>
      <c r="D48" s="86">
        <v>67831.199999999997</v>
      </c>
      <c r="E48" s="90" t="str">
        <f>IF('El Nino'!F56&gt;=5,'El Nino (Boundary)'!$B$204,"")</f>
        <v/>
      </c>
      <c r="F48" s="106" t="str">
        <f>IF('El Nino'!G56&gt;=5,'El Nino (Boundary)'!$B$204,"")</f>
        <v>✔</v>
      </c>
      <c r="G48" s="108">
        <f t="shared" si="1"/>
        <v>1</v>
      </c>
    </row>
    <row r="49" spans="1:7" ht="31.5" x14ac:dyDescent="0.4">
      <c r="A49" s="109" t="s">
        <v>73</v>
      </c>
      <c r="B49" s="109" t="s">
        <v>75</v>
      </c>
      <c r="C49" s="19">
        <v>39950</v>
      </c>
      <c r="D49" s="86"/>
      <c r="E49" s="90" t="str">
        <f>IF('El Nino'!F72&gt;=5,'El Nino (Boundary)'!$B$204,"")</f>
        <v/>
      </c>
      <c r="F49" s="106" t="str">
        <f>IF('El Nino'!G72&gt;=5,'El Nino (Boundary)'!$B$204,"")</f>
        <v>✔</v>
      </c>
      <c r="G49" s="108">
        <f t="shared" si="1"/>
        <v>1</v>
      </c>
    </row>
    <row r="50" spans="1:7" ht="31.5" x14ac:dyDescent="0.4">
      <c r="A50" s="109" t="s">
        <v>73</v>
      </c>
      <c r="B50" s="109" t="s">
        <v>76</v>
      </c>
      <c r="C50" s="19">
        <v>0</v>
      </c>
      <c r="D50" s="86"/>
      <c r="E50" s="90" t="str">
        <f>IF('El Nino'!F73&gt;=5,'El Nino (Boundary)'!$B$204,"")</f>
        <v/>
      </c>
      <c r="F50" s="106" t="str">
        <f>IF('El Nino'!G73&gt;=5,'El Nino (Boundary)'!$B$204,"")</f>
        <v>✔</v>
      </c>
      <c r="G50" s="108">
        <f t="shared" si="1"/>
        <v>1</v>
      </c>
    </row>
    <row r="51" spans="1:7" ht="31.5" x14ac:dyDescent="0.4">
      <c r="A51" s="109" t="s">
        <v>73</v>
      </c>
      <c r="B51" s="109" t="s">
        <v>77</v>
      </c>
      <c r="C51" s="19">
        <v>25593</v>
      </c>
      <c r="D51" s="86">
        <v>8418.52</v>
      </c>
      <c r="E51" s="90" t="str">
        <f>IF('El Nino'!F74&gt;=5,'El Nino (Boundary)'!$B$204,"")</f>
        <v/>
      </c>
      <c r="F51" s="106" t="str">
        <f>IF('El Nino'!G74&gt;=5,'El Nino (Boundary)'!$B$204,"")</f>
        <v>✔</v>
      </c>
      <c r="G51" s="108">
        <f t="shared" si="1"/>
        <v>1</v>
      </c>
    </row>
    <row r="52" spans="1:7" ht="31.5" x14ac:dyDescent="0.4">
      <c r="A52" s="109" t="s">
        <v>73</v>
      </c>
      <c r="B52" s="109" t="s">
        <v>78</v>
      </c>
      <c r="C52" s="19">
        <v>23800</v>
      </c>
      <c r="D52" s="86">
        <v>27722.449999999997</v>
      </c>
      <c r="E52" s="90" t="str">
        <f>IF('El Nino'!F75&gt;=5,'El Nino (Boundary)'!$B$204,"")</f>
        <v/>
      </c>
      <c r="F52" s="106" t="str">
        <f>IF('El Nino'!G75&gt;=5,'El Nino (Boundary)'!$B$204,"")</f>
        <v>✔</v>
      </c>
      <c r="G52" s="108">
        <f t="shared" si="1"/>
        <v>1</v>
      </c>
    </row>
    <row r="53" spans="1:7" ht="31.5" x14ac:dyDescent="0.4">
      <c r="A53" s="109" t="s">
        <v>73</v>
      </c>
      <c r="B53" s="109" t="s">
        <v>79</v>
      </c>
      <c r="C53" s="19"/>
      <c r="D53" s="86">
        <v>40045.9</v>
      </c>
      <c r="E53" s="90" t="str">
        <f>IF('El Nino'!F76&gt;=5,'El Nino (Boundary)'!$B$204,"")</f>
        <v/>
      </c>
      <c r="F53" s="106" t="str">
        <f>IF('El Nino'!G76&gt;=5,'El Nino (Boundary)'!$B$204,"")</f>
        <v>✔</v>
      </c>
      <c r="G53" s="108">
        <f t="shared" si="1"/>
        <v>1</v>
      </c>
    </row>
    <row r="54" spans="1:7" ht="31.5" x14ac:dyDescent="0.4">
      <c r="A54" s="109" t="s">
        <v>73</v>
      </c>
      <c r="B54" s="109" t="s">
        <v>82</v>
      </c>
      <c r="C54" s="19">
        <v>36002</v>
      </c>
      <c r="D54" s="86">
        <v>6786.3600000000006</v>
      </c>
      <c r="E54" s="90" t="str">
        <f>IF('El Nino'!F79&gt;=5,'El Nino (Boundary)'!$B$204,"")</f>
        <v/>
      </c>
      <c r="F54" s="106" t="str">
        <f>IF('El Nino'!G79&gt;=5,'El Nino (Boundary)'!$B$204,"")</f>
        <v>✔</v>
      </c>
      <c r="G54" s="108">
        <f t="shared" si="1"/>
        <v>1</v>
      </c>
    </row>
    <row r="55" spans="1:7" ht="31.5" x14ac:dyDescent="0.4">
      <c r="A55" s="109" t="s">
        <v>73</v>
      </c>
      <c r="B55" s="109" t="s">
        <v>83</v>
      </c>
      <c r="C55" s="19"/>
      <c r="D55" s="86"/>
      <c r="E55" s="90" t="str">
        <f>IF('El Nino'!F80&gt;=5,'El Nino (Boundary)'!$B$204,"")</f>
        <v/>
      </c>
      <c r="F55" s="106" t="str">
        <f>IF('El Nino'!G80&gt;=5,'El Nino (Boundary)'!$B$204,"")</f>
        <v>✔</v>
      </c>
      <c r="G55" s="108">
        <f t="shared" si="1"/>
        <v>1</v>
      </c>
    </row>
    <row r="56" spans="1:7" ht="31.5" x14ac:dyDescent="0.4">
      <c r="A56" s="109" t="s">
        <v>73</v>
      </c>
      <c r="B56" s="109" t="s">
        <v>84</v>
      </c>
      <c r="C56" s="19"/>
      <c r="D56" s="86"/>
      <c r="E56" s="90" t="str">
        <f>IF('El Nino'!F81&gt;=5,'El Nino (Boundary)'!$B$204,"")</f>
        <v/>
      </c>
      <c r="F56" s="106" t="str">
        <f>IF('El Nino'!G81&gt;=5,'El Nino (Boundary)'!$B$204,"")</f>
        <v>✔</v>
      </c>
      <c r="G56" s="108">
        <f t="shared" si="1"/>
        <v>1</v>
      </c>
    </row>
    <row r="57" spans="1:7" ht="31.5" x14ac:dyDescent="0.4">
      <c r="A57" s="109" t="s">
        <v>73</v>
      </c>
      <c r="B57" s="109" t="s">
        <v>85</v>
      </c>
      <c r="C57" s="19"/>
      <c r="D57" s="86"/>
      <c r="E57" s="90" t="str">
        <f>IF('El Nino'!F82&gt;=5,'El Nino (Boundary)'!$B$204,"")</f>
        <v/>
      </c>
      <c r="F57" s="106" t="str">
        <f>IF('El Nino'!G82&gt;=5,'El Nino (Boundary)'!$B$204,"")</f>
        <v>✔</v>
      </c>
      <c r="G57" s="108">
        <f t="shared" si="1"/>
        <v>1</v>
      </c>
    </row>
    <row r="58" spans="1:7" ht="31.5" x14ac:dyDescent="0.4">
      <c r="A58" s="109" t="s">
        <v>73</v>
      </c>
      <c r="B58" s="109" t="s">
        <v>86</v>
      </c>
      <c r="C58" s="19"/>
      <c r="D58" s="86"/>
      <c r="E58" s="90" t="str">
        <f>IF('El Nino'!F83&gt;=5,'El Nino (Boundary)'!$B$204,"")</f>
        <v/>
      </c>
      <c r="F58" s="106" t="str">
        <f>IF('El Nino'!G83&gt;=5,'El Nino (Boundary)'!$B$204,"")</f>
        <v>✔</v>
      </c>
      <c r="G58" s="108">
        <f t="shared" si="1"/>
        <v>1</v>
      </c>
    </row>
    <row r="59" spans="1:7" ht="31.5" x14ac:dyDescent="0.4">
      <c r="A59" s="109" t="s">
        <v>73</v>
      </c>
      <c r="B59" s="109" t="s">
        <v>87</v>
      </c>
      <c r="C59" s="19">
        <v>0</v>
      </c>
      <c r="D59" s="86"/>
      <c r="E59" s="90" t="str">
        <f>IF('El Nino'!F84&gt;=5,'El Nino (Boundary)'!$B$204,"")</f>
        <v/>
      </c>
      <c r="F59" s="106" t="str">
        <f>IF('El Nino'!G84&gt;=5,'El Nino (Boundary)'!$B$204,"")</f>
        <v>✔</v>
      </c>
      <c r="G59" s="108">
        <f t="shared" si="1"/>
        <v>1</v>
      </c>
    </row>
    <row r="60" spans="1:7" ht="31.5" x14ac:dyDescent="0.4">
      <c r="A60" s="109" t="s">
        <v>73</v>
      </c>
      <c r="B60" s="109" t="s">
        <v>88</v>
      </c>
      <c r="C60" s="19">
        <v>32742</v>
      </c>
      <c r="D60" s="86"/>
      <c r="E60" s="90" t="str">
        <f>IF('El Nino'!F85&gt;=5,'El Nino (Boundary)'!$B$204,"")</f>
        <v/>
      </c>
      <c r="F60" s="106" t="str">
        <f>IF('El Nino'!G85&gt;=5,'El Nino (Boundary)'!$B$204,"")</f>
        <v>✔</v>
      </c>
      <c r="G60" s="108">
        <f t="shared" si="1"/>
        <v>1</v>
      </c>
    </row>
    <row r="61" spans="1:7" ht="31.5" x14ac:dyDescent="0.4">
      <c r="A61" s="109" t="s">
        <v>73</v>
      </c>
      <c r="B61" s="109" t="s">
        <v>89</v>
      </c>
      <c r="C61" s="19"/>
      <c r="D61" s="86"/>
      <c r="E61" s="90" t="str">
        <f>IF('El Nino'!F86&gt;=5,'El Nino (Boundary)'!$B$204,"")</f>
        <v/>
      </c>
      <c r="F61" s="106" t="str">
        <f>IF('El Nino'!G86&gt;=5,'El Nino (Boundary)'!$B$204,"")</f>
        <v>✔</v>
      </c>
      <c r="G61" s="108">
        <f t="shared" si="1"/>
        <v>1</v>
      </c>
    </row>
    <row r="62" spans="1:7" ht="31.5" x14ac:dyDescent="0.4">
      <c r="A62" s="109" t="s">
        <v>73</v>
      </c>
      <c r="B62" s="109" t="s">
        <v>90</v>
      </c>
      <c r="C62" s="19">
        <v>34850</v>
      </c>
      <c r="D62" s="86">
        <v>9546.6599999999962</v>
      </c>
      <c r="E62" s="90" t="str">
        <f>IF('El Nino'!F87&gt;=5,'El Nino (Boundary)'!$B$204,"")</f>
        <v/>
      </c>
      <c r="F62" s="106" t="str">
        <f>IF('El Nino'!G87&gt;=5,'El Nino (Boundary)'!$B$204,"")</f>
        <v>✔</v>
      </c>
      <c r="G62" s="108">
        <f t="shared" si="1"/>
        <v>1</v>
      </c>
    </row>
    <row r="63" spans="1:7" ht="31.5" x14ac:dyDescent="0.4">
      <c r="A63" s="109" t="s">
        <v>73</v>
      </c>
      <c r="B63" s="109" t="s">
        <v>91</v>
      </c>
      <c r="C63" s="19">
        <v>0</v>
      </c>
      <c r="D63" s="86"/>
      <c r="E63" s="90" t="str">
        <f>IF('El Nino'!F88&gt;=5,'El Nino (Boundary)'!$B$204,"")</f>
        <v>✔</v>
      </c>
      <c r="F63" s="106" t="str">
        <f>IF('El Nino'!G88&gt;=5,'El Nino (Boundary)'!$B$204,"")</f>
        <v/>
      </c>
      <c r="G63" s="108">
        <f t="shared" si="1"/>
        <v>1</v>
      </c>
    </row>
    <row r="64" spans="1:7" ht="31.5" x14ac:dyDescent="0.4">
      <c r="A64" s="109" t="s">
        <v>92</v>
      </c>
      <c r="B64" s="109" t="s">
        <v>94</v>
      </c>
      <c r="C64" s="19">
        <v>43945</v>
      </c>
      <c r="D64" s="86">
        <v>39906</v>
      </c>
      <c r="E64" s="90" t="str">
        <f>IF('El Nino'!F89&gt;=5,'El Nino (Boundary)'!$B$204,"")</f>
        <v/>
      </c>
      <c r="F64" s="106" t="str">
        <f>IF('El Nino'!G89&gt;=5,'El Nino (Boundary)'!$B$204,"")</f>
        <v>✔</v>
      </c>
      <c r="G64" s="108">
        <f t="shared" si="1"/>
        <v>1</v>
      </c>
    </row>
    <row r="65" spans="1:7" ht="31.5" x14ac:dyDescent="0.4">
      <c r="A65" s="109" t="s">
        <v>92</v>
      </c>
      <c r="B65" s="109" t="s">
        <v>97</v>
      </c>
      <c r="C65" s="19">
        <v>53720</v>
      </c>
      <c r="D65" s="86">
        <v>10543</v>
      </c>
      <c r="E65" s="90" t="str">
        <f>IF('El Nino'!F91&gt;=5,'El Nino (Boundary)'!$B$204,"")</f>
        <v/>
      </c>
      <c r="F65" s="106" t="str">
        <f>IF('El Nino'!G91&gt;=5,'El Nino (Boundary)'!$B$204,"")</f>
        <v>✔</v>
      </c>
      <c r="G65" s="108">
        <f t="shared" si="1"/>
        <v>1</v>
      </c>
    </row>
    <row r="66" spans="1:7" ht="31.5" x14ac:dyDescent="0.4">
      <c r="A66" s="109" t="s">
        <v>92</v>
      </c>
      <c r="B66" s="109" t="s">
        <v>98</v>
      </c>
      <c r="C66" s="19">
        <v>65849</v>
      </c>
      <c r="D66" s="86">
        <v>62387</v>
      </c>
      <c r="E66" s="90" t="str">
        <f>IF('El Nino'!F93&gt;=5,'El Nino (Boundary)'!$B$204,"")</f>
        <v/>
      </c>
      <c r="F66" s="106" t="str">
        <f>IF('El Nino'!G93&gt;=5,'El Nino (Boundary)'!$B$204,"")</f>
        <v>✔</v>
      </c>
      <c r="G66" s="108">
        <f t="shared" si="1"/>
        <v>1</v>
      </c>
    </row>
    <row r="67" spans="1:7" ht="31.5" x14ac:dyDescent="0.4">
      <c r="A67" s="109" t="s">
        <v>92</v>
      </c>
      <c r="B67" s="109" t="s">
        <v>99</v>
      </c>
      <c r="C67" s="19">
        <v>45083</v>
      </c>
      <c r="D67" s="86">
        <v>14990</v>
      </c>
      <c r="E67" s="90" t="str">
        <f>IF('El Nino'!F94&gt;=5,'El Nino (Boundary)'!$B$204,"")</f>
        <v/>
      </c>
      <c r="F67" s="106" t="str">
        <f>IF('El Nino'!G94&gt;=5,'El Nino (Boundary)'!$B$204,"")</f>
        <v>✔</v>
      </c>
      <c r="G67" s="108">
        <f t="shared" ref="G67:G98" si="2">COUNTIF(E67:F67,"✔")</f>
        <v>1</v>
      </c>
    </row>
    <row r="68" spans="1:7" ht="31.5" x14ac:dyDescent="0.4">
      <c r="A68" s="109" t="s">
        <v>92</v>
      </c>
      <c r="B68" s="109" t="s">
        <v>199</v>
      </c>
      <c r="C68" s="19">
        <v>30919</v>
      </c>
      <c r="D68" s="86">
        <v>34350</v>
      </c>
      <c r="E68" s="90" t="str">
        <f>IF('El Nino'!F95&gt;=5,'El Nino (Boundary)'!$B$204,"")</f>
        <v/>
      </c>
      <c r="F68" s="106" t="str">
        <f>IF('El Nino'!G95&gt;=5,'El Nino (Boundary)'!$B$204,"")</f>
        <v>✔</v>
      </c>
      <c r="G68" s="108">
        <f t="shared" si="2"/>
        <v>1</v>
      </c>
    </row>
    <row r="69" spans="1:7" ht="31.5" x14ac:dyDescent="0.4">
      <c r="A69" s="109" t="s">
        <v>110</v>
      </c>
      <c r="B69" s="109" t="s">
        <v>111</v>
      </c>
      <c r="C69" s="19">
        <v>13124</v>
      </c>
      <c r="D69" s="86">
        <v>12765</v>
      </c>
      <c r="E69" s="90" t="str">
        <f>IF('El Nino'!F104&gt;=5,'El Nino (Boundary)'!$B$204,"")</f>
        <v/>
      </c>
      <c r="F69" s="106" t="str">
        <f>IF('El Nino'!G104&gt;=5,'El Nino (Boundary)'!$B$204,"")</f>
        <v>✔</v>
      </c>
      <c r="G69" s="108">
        <f t="shared" si="2"/>
        <v>1</v>
      </c>
    </row>
    <row r="70" spans="1:7" ht="31.5" x14ac:dyDescent="0.4">
      <c r="A70" s="109" t="s">
        <v>110</v>
      </c>
      <c r="B70" s="109" t="s">
        <v>114</v>
      </c>
      <c r="C70" s="19">
        <v>27838</v>
      </c>
      <c r="D70" s="86">
        <v>40823</v>
      </c>
      <c r="E70" s="90" t="str">
        <f>IF('El Nino'!F107&gt;=5,'El Nino (Boundary)'!$B$204,"")</f>
        <v/>
      </c>
      <c r="F70" s="106" t="str">
        <f>IF('El Nino'!G107&gt;=5,'El Nino (Boundary)'!$B$204,"")</f>
        <v>✔</v>
      </c>
      <c r="G70" s="108">
        <f t="shared" si="2"/>
        <v>1</v>
      </c>
    </row>
    <row r="71" spans="1:7" ht="31.5" x14ac:dyDescent="0.4">
      <c r="A71" s="109" t="s">
        <v>110</v>
      </c>
      <c r="B71" s="109" t="s">
        <v>116</v>
      </c>
      <c r="C71" s="19">
        <v>23817</v>
      </c>
      <c r="D71" s="86">
        <v>13952</v>
      </c>
      <c r="E71" s="90" t="str">
        <f>IF('El Nino'!F109&gt;=5,'El Nino (Boundary)'!$B$204,"")</f>
        <v/>
      </c>
      <c r="F71" s="106" t="str">
        <f>IF('El Nino'!G109&gt;=5,'El Nino (Boundary)'!$B$204,"")</f>
        <v>✔</v>
      </c>
      <c r="G71" s="108">
        <f t="shared" si="2"/>
        <v>1</v>
      </c>
    </row>
    <row r="72" spans="1:7" ht="31.5" x14ac:dyDescent="0.4">
      <c r="A72" s="109" t="s">
        <v>110</v>
      </c>
      <c r="B72" s="109" t="s">
        <v>117</v>
      </c>
      <c r="C72" s="19"/>
      <c r="D72" s="86">
        <v>0</v>
      </c>
      <c r="E72" s="90" t="str">
        <f>IF('El Nino'!F110&gt;=5,'El Nino (Boundary)'!$B$204,"")</f>
        <v/>
      </c>
      <c r="F72" s="106" t="str">
        <f>IF('El Nino'!G110&gt;=5,'El Nino (Boundary)'!$B$204,"")</f>
        <v>✔</v>
      </c>
      <c r="G72" s="108">
        <f t="shared" si="2"/>
        <v>1</v>
      </c>
    </row>
    <row r="73" spans="1:7" ht="31.5" x14ac:dyDescent="0.4">
      <c r="A73" s="109" t="s">
        <v>110</v>
      </c>
      <c r="B73" s="109" t="s">
        <v>120</v>
      </c>
      <c r="C73" s="19">
        <v>42670</v>
      </c>
      <c r="D73" s="86">
        <v>27514</v>
      </c>
      <c r="E73" s="90" t="str">
        <f>IF('El Nino'!F113&gt;=5,'El Nino (Boundary)'!$B$204,"")</f>
        <v/>
      </c>
      <c r="F73" s="106" t="str">
        <f>IF('El Nino'!G113&gt;=5,'El Nino (Boundary)'!$B$204,"")</f>
        <v>✔</v>
      </c>
      <c r="G73" s="108">
        <f t="shared" si="2"/>
        <v>1</v>
      </c>
    </row>
    <row r="74" spans="1:7" ht="31.5" x14ac:dyDescent="0.4">
      <c r="A74" s="109" t="s">
        <v>121</v>
      </c>
      <c r="B74" s="109" t="s">
        <v>122</v>
      </c>
      <c r="C74" s="19">
        <v>18314</v>
      </c>
      <c r="D74" s="86"/>
      <c r="E74" s="90" t="str">
        <f>IF('El Nino'!F114&gt;=5,'El Nino (Boundary)'!$B$204,"")</f>
        <v/>
      </c>
      <c r="F74" s="106" t="str">
        <f>IF('El Nino'!G114&gt;=5,'El Nino (Boundary)'!$B$204,"")</f>
        <v>✔</v>
      </c>
      <c r="G74" s="108">
        <f t="shared" si="2"/>
        <v>1</v>
      </c>
    </row>
    <row r="75" spans="1:7" ht="31.5" x14ac:dyDescent="0.4">
      <c r="A75" s="109" t="s">
        <v>121</v>
      </c>
      <c r="B75" s="109" t="s">
        <v>123</v>
      </c>
      <c r="C75" s="19">
        <v>12653</v>
      </c>
      <c r="D75" s="86"/>
      <c r="E75" s="90" t="str">
        <f>IF('El Nino'!F115&gt;=5,'El Nino (Boundary)'!$B$204,"")</f>
        <v/>
      </c>
      <c r="F75" s="106" t="str">
        <f>IF('El Nino'!G115&gt;=5,'El Nino (Boundary)'!$B$204,"")</f>
        <v>✔</v>
      </c>
      <c r="G75" s="108">
        <f t="shared" si="2"/>
        <v>1</v>
      </c>
    </row>
    <row r="76" spans="1:7" ht="31.5" x14ac:dyDescent="0.4">
      <c r="A76" s="109" t="s">
        <v>121</v>
      </c>
      <c r="B76" s="109" t="s">
        <v>124</v>
      </c>
      <c r="C76" s="19">
        <v>11509</v>
      </c>
      <c r="D76" s="86"/>
      <c r="E76" s="90" t="str">
        <f>IF('El Nino'!F116&gt;=5,'El Nino (Boundary)'!$B$204,"")</f>
        <v/>
      </c>
      <c r="F76" s="106" t="str">
        <f>IF('El Nino'!G116&gt;=5,'El Nino (Boundary)'!$B$204,"")</f>
        <v>✔</v>
      </c>
      <c r="G76" s="108">
        <f t="shared" si="2"/>
        <v>1</v>
      </c>
    </row>
    <row r="77" spans="1:7" ht="31.5" x14ac:dyDescent="0.4">
      <c r="A77" s="109" t="s">
        <v>121</v>
      </c>
      <c r="B77" s="109" t="s">
        <v>125</v>
      </c>
      <c r="C77" s="19">
        <v>20176</v>
      </c>
      <c r="D77" s="86"/>
      <c r="E77" s="90" t="str">
        <f>IF('El Nino'!F117&gt;=5,'El Nino (Boundary)'!$B$204,"")</f>
        <v/>
      </c>
      <c r="F77" s="106" t="str">
        <f>IF('El Nino'!G117&gt;=5,'El Nino (Boundary)'!$B$204,"")</f>
        <v>✔</v>
      </c>
      <c r="G77" s="108">
        <f t="shared" si="2"/>
        <v>1</v>
      </c>
    </row>
    <row r="78" spans="1:7" ht="31.5" x14ac:dyDescent="0.4">
      <c r="A78" s="109" t="s">
        <v>121</v>
      </c>
      <c r="B78" s="109" t="s">
        <v>121</v>
      </c>
      <c r="C78" s="19">
        <v>16450</v>
      </c>
      <c r="D78" s="86"/>
      <c r="E78" s="90" t="str">
        <f>IF('El Nino'!F118&gt;=5,'El Nino (Boundary)'!$B$204,"")</f>
        <v/>
      </c>
      <c r="F78" s="106" t="str">
        <f>IF('El Nino'!G118&gt;=5,'El Nino (Boundary)'!$B$204,"")</f>
        <v>✔</v>
      </c>
      <c r="G78" s="108">
        <f t="shared" si="2"/>
        <v>1</v>
      </c>
    </row>
    <row r="79" spans="1:7" ht="31.5" x14ac:dyDescent="0.4">
      <c r="A79" s="109" t="s">
        <v>121</v>
      </c>
      <c r="B79" s="109" t="s">
        <v>126</v>
      </c>
      <c r="C79" s="19">
        <v>22496</v>
      </c>
      <c r="D79" s="86"/>
      <c r="E79" s="90" t="str">
        <f>IF('El Nino'!F119&gt;=5,'El Nino (Boundary)'!$B$204,"")</f>
        <v/>
      </c>
      <c r="F79" s="106" t="str">
        <f>IF('El Nino'!G119&gt;=5,'El Nino (Boundary)'!$B$204,"")</f>
        <v>✔</v>
      </c>
      <c r="G79" s="108">
        <f t="shared" si="2"/>
        <v>1</v>
      </c>
    </row>
    <row r="80" spans="1:7" ht="31.5" x14ac:dyDescent="0.4">
      <c r="A80" s="109" t="s">
        <v>121</v>
      </c>
      <c r="B80" s="109" t="s">
        <v>127</v>
      </c>
      <c r="C80" s="19">
        <v>7577</v>
      </c>
      <c r="D80" s="86"/>
      <c r="E80" s="90" t="str">
        <f>IF('El Nino'!F120&gt;=5,'El Nino (Boundary)'!$B$204,"")</f>
        <v/>
      </c>
      <c r="F80" s="106" t="str">
        <f>IF('El Nino'!G120&gt;=5,'El Nino (Boundary)'!$B$204,"")</f>
        <v>✔</v>
      </c>
      <c r="G80" s="108">
        <f t="shared" si="2"/>
        <v>1</v>
      </c>
    </row>
    <row r="81" spans="1:7" ht="31.5" x14ac:dyDescent="0.4">
      <c r="A81" s="109" t="s">
        <v>128</v>
      </c>
      <c r="B81" s="109" t="s">
        <v>216</v>
      </c>
      <c r="C81" s="19"/>
      <c r="D81" s="86"/>
      <c r="E81" s="90" t="str">
        <f>IF('El Nino'!F121&gt;=5,'El Nino (Boundary)'!$B$204,"")</f>
        <v/>
      </c>
      <c r="F81" s="106" t="str">
        <f>IF('El Nino'!G121&gt;=5,'El Nino (Boundary)'!$B$204,"")</f>
        <v>✔</v>
      </c>
      <c r="G81" s="108">
        <f t="shared" si="2"/>
        <v>1</v>
      </c>
    </row>
    <row r="82" spans="1:7" ht="31.5" x14ac:dyDescent="0.4">
      <c r="A82" s="109" t="s">
        <v>128</v>
      </c>
      <c r="B82" s="109" t="s">
        <v>129</v>
      </c>
      <c r="C82" s="19">
        <v>0</v>
      </c>
      <c r="D82" s="86"/>
      <c r="E82" s="90" t="str">
        <f>IF('El Nino'!F122&gt;=5,'El Nino (Boundary)'!$B$204,"")</f>
        <v/>
      </c>
      <c r="F82" s="106" t="str">
        <f>IF('El Nino'!G122&gt;=5,'El Nino (Boundary)'!$B$204,"")</f>
        <v>✔</v>
      </c>
      <c r="G82" s="108">
        <f t="shared" si="2"/>
        <v>1</v>
      </c>
    </row>
    <row r="83" spans="1:7" ht="31.5" x14ac:dyDescent="0.4">
      <c r="A83" s="109" t="s">
        <v>128</v>
      </c>
      <c r="B83" s="109" t="s">
        <v>130</v>
      </c>
      <c r="C83" s="19">
        <v>12383</v>
      </c>
      <c r="D83" s="86"/>
      <c r="E83" s="90" t="str">
        <f>IF('El Nino'!F123&gt;=5,'El Nino (Boundary)'!$B$204,"")</f>
        <v/>
      </c>
      <c r="F83" s="106" t="str">
        <f>IF('El Nino'!G123&gt;=5,'El Nino (Boundary)'!$B$204,"")</f>
        <v>✔</v>
      </c>
      <c r="G83" s="108">
        <f t="shared" si="2"/>
        <v>1</v>
      </c>
    </row>
    <row r="84" spans="1:7" ht="31.5" x14ac:dyDescent="0.4">
      <c r="A84" s="109" t="s">
        <v>128</v>
      </c>
      <c r="B84" s="109" t="s">
        <v>131</v>
      </c>
      <c r="C84" s="19"/>
      <c r="D84" s="86"/>
      <c r="E84" s="90" t="str">
        <f>IF('El Nino'!F124&gt;=5,'El Nino (Boundary)'!$B$204,"")</f>
        <v/>
      </c>
      <c r="F84" s="106" t="str">
        <f>IF('El Nino'!G124&gt;=5,'El Nino (Boundary)'!$B$204,"")</f>
        <v>✔</v>
      </c>
      <c r="G84" s="108">
        <f t="shared" si="2"/>
        <v>1</v>
      </c>
    </row>
    <row r="85" spans="1:7" ht="31.5" x14ac:dyDescent="0.4">
      <c r="A85" s="109" t="s">
        <v>128</v>
      </c>
      <c r="B85" s="109" t="s">
        <v>134</v>
      </c>
      <c r="C85" s="19">
        <v>19825</v>
      </c>
      <c r="D85" s="86">
        <v>12406.24</v>
      </c>
      <c r="E85" s="90" t="str">
        <f>IF('El Nino'!F127&gt;=5,'El Nino (Boundary)'!$B$204,"")</f>
        <v/>
      </c>
      <c r="F85" s="106" t="str">
        <f>IF('El Nino'!G127&gt;=5,'El Nino (Boundary)'!$B$204,"")</f>
        <v>✔</v>
      </c>
      <c r="G85" s="108">
        <f t="shared" si="2"/>
        <v>1</v>
      </c>
    </row>
    <row r="86" spans="1:7" ht="31.5" x14ac:dyDescent="0.4">
      <c r="A86" s="109" t="s">
        <v>128</v>
      </c>
      <c r="B86" s="109" t="s">
        <v>135</v>
      </c>
      <c r="C86" s="19"/>
      <c r="D86" s="86">
        <v>9800</v>
      </c>
      <c r="E86" s="90" t="str">
        <f>IF('El Nino'!F128&gt;=5,'El Nino (Boundary)'!$B$204,"")</f>
        <v/>
      </c>
      <c r="F86" s="106" t="str">
        <f>IF('El Nino'!G128&gt;=5,'El Nino (Boundary)'!$B$204,"")</f>
        <v>✔</v>
      </c>
      <c r="G86" s="108">
        <f t="shared" si="2"/>
        <v>1</v>
      </c>
    </row>
    <row r="87" spans="1:7" ht="31.5" x14ac:dyDescent="0.4">
      <c r="A87" s="109" t="s">
        <v>128</v>
      </c>
      <c r="B87" s="109" t="s">
        <v>137</v>
      </c>
      <c r="C87" s="19">
        <v>0</v>
      </c>
      <c r="D87" s="86"/>
      <c r="E87" s="90" t="str">
        <f>IF('El Nino'!F130&gt;=5,'El Nino (Boundary)'!$B$204,"")</f>
        <v>✔</v>
      </c>
      <c r="F87" s="106" t="str">
        <f>IF('El Nino'!G130&gt;=5,'El Nino (Boundary)'!$B$204,"")</f>
        <v/>
      </c>
      <c r="G87" s="108">
        <f t="shared" si="2"/>
        <v>1</v>
      </c>
    </row>
    <row r="88" spans="1:7" ht="31.5" x14ac:dyDescent="0.4">
      <c r="A88" s="109" t="s">
        <v>128</v>
      </c>
      <c r="B88" s="109" t="s">
        <v>138</v>
      </c>
      <c r="C88" s="19">
        <v>56779</v>
      </c>
      <c r="D88" s="86"/>
      <c r="E88" s="90" t="str">
        <f>IF('El Nino'!F131&gt;=5,'El Nino (Boundary)'!$B$204,"")</f>
        <v/>
      </c>
      <c r="F88" s="106" t="str">
        <f>IF('El Nino'!G131&gt;=5,'El Nino (Boundary)'!$B$204,"")</f>
        <v>✔</v>
      </c>
      <c r="G88" s="108">
        <f t="shared" si="2"/>
        <v>1</v>
      </c>
    </row>
    <row r="89" spans="1:7" ht="31.5" x14ac:dyDescent="0.4">
      <c r="A89" s="109" t="s">
        <v>128</v>
      </c>
      <c r="B89" s="109" t="s">
        <v>140</v>
      </c>
      <c r="C89" s="19"/>
      <c r="D89" s="86">
        <v>11256.950000000012</v>
      </c>
      <c r="E89" s="90" t="str">
        <f>IF('El Nino'!F133&gt;=5,'El Nino (Boundary)'!$B$204,"")</f>
        <v/>
      </c>
      <c r="F89" s="106" t="str">
        <f>IF('El Nino'!G133&gt;=5,'El Nino (Boundary)'!$B$204,"")</f>
        <v>✔</v>
      </c>
      <c r="G89" s="108">
        <f t="shared" si="2"/>
        <v>1</v>
      </c>
    </row>
    <row r="90" spans="1:7" ht="31.5" x14ac:dyDescent="0.4">
      <c r="A90" s="109" t="s">
        <v>128</v>
      </c>
      <c r="B90" s="109" t="s">
        <v>142</v>
      </c>
      <c r="C90" s="19">
        <v>48450</v>
      </c>
      <c r="D90" s="86">
        <v>10417.81</v>
      </c>
      <c r="E90" s="90" t="str">
        <f>IF('El Nino'!F135&gt;=5,'El Nino (Boundary)'!$B$204,"")</f>
        <v/>
      </c>
      <c r="F90" s="106" t="str">
        <f>IF('El Nino'!G135&gt;=5,'El Nino (Boundary)'!$B$204,"")</f>
        <v>✔</v>
      </c>
      <c r="G90" s="108">
        <f t="shared" si="2"/>
        <v>1</v>
      </c>
    </row>
    <row r="91" spans="1:7" ht="31.5" x14ac:dyDescent="0.4">
      <c r="A91" s="109" t="s">
        <v>128</v>
      </c>
      <c r="B91" s="109" t="s">
        <v>143</v>
      </c>
      <c r="C91" s="19"/>
      <c r="D91" s="86">
        <v>5666.6428000000005</v>
      </c>
      <c r="E91" s="90" t="str">
        <f>IF('El Nino'!F136&gt;=5,'El Nino (Boundary)'!$B$204,"")</f>
        <v/>
      </c>
      <c r="F91" s="106" t="str">
        <f>IF('El Nino'!G136&gt;=5,'El Nino (Boundary)'!$B$204,"")</f>
        <v>✔</v>
      </c>
      <c r="G91" s="108">
        <f t="shared" si="2"/>
        <v>1</v>
      </c>
    </row>
    <row r="92" spans="1:7" ht="31.5" x14ac:dyDescent="0.4">
      <c r="A92" s="109" t="s">
        <v>128</v>
      </c>
      <c r="B92" s="109" t="s">
        <v>144</v>
      </c>
      <c r="C92" s="19"/>
      <c r="D92" s="86"/>
      <c r="E92" s="90" t="str">
        <f>IF('El Nino'!F137&gt;=5,'El Nino (Boundary)'!$B$204,"")</f>
        <v/>
      </c>
      <c r="F92" s="106" t="str">
        <f>IF('El Nino'!G137&gt;=5,'El Nino (Boundary)'!$B$204,"")</f>
        <v>✔</v>
      </c>
      <c r="G92" s="108">
        <f t="shared" si="2"/>
        <v>1</v>
      </c>
    </row>
    <row r="93" spans="1:7" ht="31.5" x14ac:dyDescent="0.4">
      <c r="A93" s="109" t="s">
        <v>128</v>
      </c>
      <c r="B93" s="109" t="s">
        <v>215</v>
      </c>
      <c r="C93" s="19"/>
      <c r="D93" s="86"/>
      <c r="E93" s="90" t="str">
        <f>IF('El Nino'!F138&gt;=5,'El Nino (Boundary)'!$B$204,"")</f>
        <v/>
      </c>
      <c r="F93" s="106" t="str">
        <f>IF('El Nino'!G138&gt;=5,'El Nino (Boundary)'!$B$204,"")</f>
        <v>✔</v>
      </c>
      <c r="G93" s="108">
        <f t="shared" si="2"/>
        <v>1</v>
      </c>
    </row>
    <row r="94" spans="1:7" ht="31.5" x14ac:dyDescent="0.4">
      <c r="A94" s="109" t="s">
        <v>128</v>
      </c>
      <c r="B94" s="109" t="s">
        <v>145</v>
      </c>
      <c r="C94" s="19">
        <v>0</v>
      </c>
      <c r="D94" s="86"/>
      <c r="E94" s="90" t="str">
        <f>IF('El Nino'!F139&gt;=5,'El Nino (Boundary)'!$B$204,"")</f>
        <v>✔</v>
      </c>
      <c r="F94" s="106" t="str">
        <f>IF('El Nino'!G139&gt;=5,'El Nino (Boundary)'!$B$204,"")</f>
        <v/>
      </c>
      <c r="G94" s="108">
        <f t="shared" si="2"/>
        <v>1</v>
      </c>
    </row>
    <row r="95" spans="1:7" ht="31.5" x14ac:dyDescent="0.4">
      <c r="A95" s="109" t="s">
        <v>128</v>
      </c>
      <c r="B95" s="109" t="s">
        <v>147</v>
      </c>
      <c r="C95" s="19"/>
      <c r="D95" s="86"/>
      <c r="E95" s="90" t="str">
        <f>IF('El Nino'!F141&gt;=5,'El Nino (Boundary)'!$B$204,"")</f>
        <v>✔</v>
      </c>
      <c r="F95" s="106" t="str">
        <f>IF('El Nino'!G141&gt;=5,'El Nino (Boundary)'!$B$204,"")</f>
        <v/>
      </c>
      <c r="G95" s="108">
        <f t="shared" si="2"/>
        <v>1</v>
      </c>
    </row>
    <row r="96" spans="1:7" ht="31.5" x14ac:dyDescent="0.4">
      <c r="A96" s="109" t="s">
        <v>128</v>
      </c>
      <c r="B96" s="109" t="s">
        <v>148</v>
      </c>
      <c r="C96" s="19"/>
      <c r="D96" s="86"/>
      <c r="E96" s="90" t="str">
        <f>IF('El Nino'!F142&gt;=5,'El Nino (Boundary)'!$B$204,"")</f>
        <v/>
      </c>
      <c r="F96" s="106" t="str">
        <f>IF('El Nino'!G142&gt;=5,'El Nino (Boundary)'!$B$204,"")</f>
        <v>✔</v>
      </c>
      <c r="G96" s="108">
        <f t="shared" si="2"/>
        <v>1</v>
      </c>
    </row>
    <row r="97" spans="1:7" ht="31.5" x14ac:dyDescent="0.4">
      <c r="A97" s="109" t="s">
        <v>128</v>
      </c>
      <c r="B97" s="109" t="s">
        <v>149</v>
      </c>
      <c r="C97" s="19"/>
      <c r="D97" s="86"/>
      <c r="E97" s="90" t="str">
        <f>IF('El Nino'!F143&gt;=5,'El Nino (Boundary)'!$B$204,"")</f>
        <v/>
      </c>
      <c r="F97" s="106" t="str">
        <f>IF('El Nino'!G143&gt;=5,'El Nino (Boundary)'!$B$204,"")</f>
        <v>✔</v>
      </c>
      <c r="G97" s="108">
        <f t="shared" si="2"/>
        <v>1</v>
      </c>
    </row>
    <row r="98" spans="1:7" ht="31.5" x14ac:dyDescent="0.4">
      <c r="A98" s="109" t="s">
        <v>128</v>
      </c>
      <c r="B98" s="109" t="s">
        <v>150</v>
      </c>
      <c r="C98" s="19"/>
      <c r="D98" s="86"/>
      <c r="E98" s="90" t="str">
        <f>IF('El Nino'!F144&gt;=5,'El Nino (Boundary)'!$B$204,"")</f>
        <v/>
      </c>
      <c r="F98" s="106" t="str">
        <f>IF('El Nino'!G144&gt;=5,'El Nino (Boundary)'!$B$204,"")</f>
        <v>✔</v>
      </c>
      <c r="G98" s="108">
        <f t="shared" si="2"/>
        <v>1</v>
      </c>
    </row>
    <row r="99" spans="1:7" ht="31.5" x14ac:dyDescent="0.4">
      <c r="A99" s="109" t="s">
        <v>152</v>
      </c>
      <c r="B99" s="109" t="s">
        <v>153</v>
      </c>
      <c r="C99" s="19"/>
      <c r="D99" s="86">
        <v>0</v>
      </c>
      <c r="E99" s="90" t="str">
        <f>IF('El Nino'!F146&gt;=5,'El Nino (Boundary)'!$B$204,"")</f>
        <v/>
      </c>
      <c r="F99" s="106" t="str">
        <f>IF('El Nino'!G146&gt;=5,'El Nino (Boundary)'!$B$204,"")</f>
        <v>✔</v>
      </c>
      <c r="G99" s="108">
        <f t="shared" ref="G99:G130" si="3">COUNTIF(E99:F99,"✔")</f>
        <v>1</v>
      </c>
    </row>
    <row r="100" spans="1:7" ht="31.5" x14ac:dyDescent="0.4">
      <c r="A100" s="109" t="s">
        <v>152</v>
      </c>
      <c r="B100" s="109" t="s">
        <v>196</v>
      </c>
      <c r="C100" s="19"/>
      <c r="D100" s="86">
        <v>0</v>
      </c>
      <c r="E100" s="90" t="str">
        <f>IF('El Nino'!F147&gt;=5,'El Nino (Boundary)'!$B$204,"")</f>
        <v/>
      </c>
      <c r="F100" s="106" t="str">
        <f>IF('El Nino'!G147&gt;=5,'El Nino (Boundary)'!$B$204,"")</f>
        <v>✔</v>
      </c>
      <c r="G100" s="108">
        <f t="shared" si="3"/>
        <v>1</v>
      </c>
    </row>
    <row r="101" spans="1:7" ht="31.5" x14ac:dyDescent="0.4">
      <c r="A101" s="109" t="s">
        <v>152</v>
      </c>
      <c r="B101" s="109" t="s">
        <v>155</v>
      </c>
      <c r="C101" s="19">
        <v>16586</v>
      </c>
      <c r="D101" s="86">
        <v>7280</v>
      </c>
      <c r="E101" s="90" t="str">
        <f>IF('El Nino'!F149&gt;=5,'El Nino (Boundary)'!$B$204,"")</f>
        <v/>
      </c>
      <c r="F101" s="106" t="str">
        <f>IF('El Nino'!G149&gt;=5,'El Nino (Boundary)'!$B$204,"")</f>
        <v>✔</v>
      </c>
      <c r="G101" s="108">
        <f t="shared" si="3"/>
        <v>1</v>
      </c>
    </row>
    <row r="102" spans="1:7" ht="31.5" x14ac:dyDescent="0.4">
      <c r="A102" s="109" t="s">
        <v>152</v>
      </c>
      <c r="B102" s="109" t="s">
        <v>158</v>
      </c>
      <c r="C102" s="19">
        <v>11883</v>
      </c>
      <c r="D102" s="86">
        <v>23261</v>
      </c>
      <c r="E102" s="90" t="str">
        <f>IF('El Nino'!F151&gt;=5,'El Nino (Boundary)'!$B$204,"")</f>
        <v/>
      </c>
      <c r="F102" s="106" t="str">
        <f>IF('El Nino'!G151&gt;=5,'El Nino (Boundary)'!$B$204,"")</f>
        <v>✔</v>
      </c>
      <c r="G102" s="108">
        <f t="shared" si="3"/>
        <v>1</v>
      </c>
    </row>
    <row r="103" spans="1:7" ht="31.5" x14ac:dyDescent="0.4">
      <c r="A103" s="109" t="s">
        <v>152</v>
      </c>
      <c r="B103" s="109" t="s">
        <v>162</v>
      </c>
      <c r="C103" s="19"/>
      <c r="D103" s="86">
        <v>3587</v>
      </c>
      <c r="E103" s="90" t="str">
        <f>IF('El Nino'!F156&gt;=5,'El Nino (Boundary)'!$B$204,"")</f>
        <v/>
      </c>
      <c r="F103" s="106" t="str">
        <f>IF('El Nino'!G156&gt;=5,'El Nino (Boundary)'!$B$204,"")</f>
        <v>✔</v>
      </c>
      <c r="G103" s="108">
        <f t="shared" si="3"/>
        <v>1</v>
      </c>
    </row>
    <row r="104" spans="1:7" ht="31.5" x14ac:dyDescent="0.4">
      <c r="A104" s="109" t="s">
        <v>152</v>
      </c>
      <c r="B104" s="109" t="s">
        <v>165</v>
      </c>
      <c r="C104" s="19"/>
      <c r="D104" s="86">
        <v>8013</v>
      </c>
      <c r="E104" s="90" t="str">
        <f>IF('El Nino'!F158&gt;=5,'El Nino (Boundary)'!$B$204,"")</f>
        <v/>
      </c>
      <c r="F104" s="106" t="str">
        <f>IF('El Nino'!G158&gt;=5,'El Nino (Boundary)'!$B$204,"")</f>
        <v>✔</v>
      </c>
      <c r="G104" s="108">
        <f t="shared" si="3"/>
        <v>1</v>
      </c>
    </row>
    <row r="105" spans="1:7" ht="31.5" x14ac:dyDescent="0.4">
      <c r="A105" s="109" t="s">
        <v>152</v>
      </c>
      <c r="B105" s="109" t="s">
        <v>198</v>
      </c>
      <c r="C105" s="19">
        <v>11908</v>
      </c>
      <c r="D105" s="86">
        <v>2909</v>
      </c>
      <c r="E105" s="90" t="str">
        <f>IF('El Nino'!F160&gt;=5,'El Nino (Boundary)'!$B$204,"")</f>
        <v/>
      </c>
      <c r="F105" s="106" t="str">
        <f>IF('El Nino'!G160&gt;=5,'El Nino (Boundary)'!$B$204,"")</f>
        <v>✔</v>
      </c>
      <c r="G105" s="108">
        <f t="shared" si="3"/>
        <v>1</v>
      </c>
    </row>
    <row r="106" spans="1:7" ht="31.5" x14ac:dyDescent="0.4">
      <c r="A106" s="109" t="s">
        <v>152</v>
      </c>
      <c r="B106" s="109" t="s">
        <v>167</v>
      </c>
      <c r="C106" s="19"/>
      <c r="D106" s="86">
        <v>0</v>
      </c>
      <c r="E106" s="90" t="str">
        <f>IF('El Nino'!F161&gt;=5,'El Nino (Boundary)'!$B$204,"")</f>
        <v/>
      </c>
      <c r="F106" s="106" t="str">
        <f>IF('El Nino'!G161&gt;=5,'El Nino (Boundary)'!$B$204,"")</f>
        <v>✔</v>
      </c>
      <c r="G106" s="108">
        <f t="shared" si="3"/>
        <v>1</v>
      </c>
    </row>
    <row r="107" spans="1:7" ht="31.5" x14ac:dyDescent="0.4">
      <c r="A107" s="109" t="s">
        <v>169</v>
      </c>
      <c r="B107" s="109" t="s">
        <v>170</v>
      </c>
      <c r="C107" s="19">
        <v>47791</v>
      </c>
      <c r="D107" s="86">
        <v>88440.37999999999</v>
      </c>
      <c r="E107" s="90" t="str">
        <f>IF('El Nino'!F163&gt;=5,'El Nino (Boundary)'!$B$204,"")</f>
        <v/>
      </c>
      <c r="F107" s="106" t="str">
        <f>IF('El Nino'!G163&gt;=5,'El Nino (Boundary)'!$B$204,"")</f>
        <v>✔</v>
      </c>
      <c r="G107" s="108">
        <f t="shared" si="3"/>
        <v>1</v>
      </c>
    </row>
    <row r="108" spans="1:7" ht="31.5" x14ac:dyDescent="0.4">
      <c r="A108" s="109" t="s">
        <v>169</v>
      </c>
      <c r="B108" s="109" t="s">
        <v>171</v>
      </c>
      <c r="C108" s="19"/>
      <c r="D108" s="86">
        <v>27399.564499636675</v>
      </c>
      <c r="E108" s="90" t="str">
        <f>IF('El Nino'!F164&gt;=5,'El Nino (Boundary)'!$B$204,"")</f>
        <v/>
      </c>
      <c r="F108" s="106" t="str">
        <f>IF('El Nino'!G164&gt;=5,'El Nino (Boundary)'!$B$204,"")</f>
        <v>✔</v>
      </c>
      <c r="G108" s="108">
        <f t="shared" si="3"/>
        <v>1</v>
      </c>
    </row>
    <row r="109" spans="1:7" ht="31.5" x14ac:dyDescent="0.4">
      <c r="A109" s="109" t="s">
        <v>169</v>
      </c>
      <c r="B109" s="109" t="s">
        <v>172</v>
      </c>
      <c r="C109" s="19">
        <v>44429</v>
      </c>
      <c r="D109" s="86">
        <v>23039.458241388966</v>
      </c>
      <c r="E109" s="90" t="str">
        <f>IF('El Nino'!F165&gt;=5,'El Nino (Boundary)'!$B$204,"")</f>
        <v/>
      </c>
      <c r="F109" s="106" t="str">
        <f>IF('El Nino'!G165&gt;=5,'El Nino (Boundary)'!$B$204,"")</f>
        <v>✔</v>
      </c>
      <c r="G109" s="108">
        <f t="shared" si="3"/>
        <v>1</v>
      </c>
    </row>
    <row r="110" spans="1:7" ht="31.5" x14ac:dyDescent="0.4">
      <c r="A110" s="109" t="s">
        <v>169</v>
      </c>
      <c r="B110" s="109" t="s">
        <v>160</v>
      </c>
      <c r="C110" s="19">
        <v>46750</v>
      </c>
      <c r="D110" s="86">
        <v>13906.924999999999</v>
      </c>
      <c r="E110" s="90" t="str">
        <f>IF('El Nino'!F166&gt;=5,'El Nino (Boundary)'!$B$204,"")</f>
        <v/>
      </c>
      <c r="F110" s="106" t="str">
        <f>IF('El Nino'!G166&gt;=5,'El Nino (Boundary)'!$B$204,"")</f>
        <v>✔</v>
      </c>
      <c r="G110" s="108">
        <f t="shared" si="3"/>
        <v>1</v>
      </c>
    </row>
    <row r="111" spans="1:7" ht="31.5" x14ac:dyDescent="0.4">
      <c r="A111" s="109" t="s">
        <v>169</v>
      </c>
      <c r="B111" s="109" t="s">
        <v>177</v>
      </c>
      <c r="C111" s="19">
        <v>26350</v>
      </c>
      <c r="D111" s="86">
        <v>59767.42</v>
      </c>
      <c r="E111" s="90" t="str">
        <f>IF('El Nino'!F171&gt;=5,'El Nino (Boundary)'!$B$204,"")</f>
        <v/>
      </c>
      <c r="F111" s="106" t="str">
        <f>IF('El Nino'!G171&gt;=5,'El Nino (Boundary)'!$B$204,"")</f>
        <v>✔</v>
      </c>
      <c r="G111" s="108">
        <f t="shared" si="3"/>
        <v>1</v>
      </c>
    </row>
    <row r="112" spans="1:7" ht="31.5" x14ac:dyDescent="0.4">
      <c r="A112" s="109" t="s">
        <v>192</v>
      </c>
      <c r="B112" s="109" t="s">
        <v>204</v>
      </c>
      <c r="C112" s="19"/>
      <c r="D112" s="86">
        <v>26100</v>
      </c>
      <c r="E112" s="90" t="str">
        <f>IF('El Nino'!F174&gt;=5,'El Nino (Boundary)'!$B$204,"")</f>
        <v/>
      </c>
      <c r="F112" s="106" t="str">
        <f>IF('El Nino'!G174&gt;=5,'El Nino (Boundary)'!$B$204,"")</f>
        <v>✔</v>
      </c>
      <c r="G112" s="108">
        <f t="shared" si="3"/>
        <v>1</v>
      </c>
    </row>
    <row r="113" spans="1:7" ht="31.5" x14ac:dyDescent="0.4">
      <c r="A113" s="109" t="s">
        <v>192</v>
      </c>
      <c r="B113" s="109" t="s">
        <v>156</v>
      </c>
      <c r="C113" s="19"/>
      <c r="D113" s="86">
        <v>16522.600000000006</v>
      </c>
      <c r="E113" s="90" t="str">
        <f>IF('El Nino'!F175&gt;=5,'El Nino (Boundary)'!$B$204,"")</f>
        <v/>
      </c>
      <c r="F113" s="106" t="str">
        <f>IF('El Nino'!G175&gt;=5,'El Nino (Boundary)'!$B$204,"")</f>
        <v>✔</v>
      </c>
      <c r="G113" s="108">
        <f t="shared" si="3"/>
        <v>1</v>
      </c>
    </row>
    <row r="114" spans="1:7" ht="31.5" x14ac:dyDescent="0.4">
      <c r="A114" s="109" t="s">
        <v>192</v>
      </c>
      <c r="B114" s="109" t="s">
        <v>95</v>
      </c>
      <c r="C114" s="19"/>
      <c r="D114" s="86">
        <v>0</v>
      </c>
      <c r="E114" s="90" t="str">
        <f>IF('El Nino'!F177&gt;=5,'El Nino (Boundary)'!$B$204,"")</f>
        <v/>
      </c>
      <c r="F114" s="106" t="str">
        <f>IF('El Nino'!G177&gt;=5,'El Nino (Boundary)'!$B$204,"")</f>
        <v>✔</v>
      </c>
      <c r="G114" s="108">
        <f t="shared" si="3"/>
        <v>1</v>
      </c>
    </row>
    <row r="115" spans="1:7" ht="31.5" x14ac:dyDescent="0.4">
      <c r="A115" s="109" t="s">
        <v>192</v>
      </c>
      <c r="B115" s="109" t="s">
        <v>134</v>
      </c>
      <c r="C115" s="19"/>
      <c r="D115" s="86"/>
      <c r="E115" s="90" t="str">
        <f>IF('El Nino'!F179&gt;=5,'El Nino (Boundary)'!$B$204,"")</f>
        <v/>
      </c>
      <c r="F115" s="106" t="str">
        <f>IF('El Nino'!G179&gt;=5,'El Nino (Boundary)'!$B$204,"")</f>
        <v>✔</v>
      </c>
      <c r="G115" s="108">
        <f t="shared" si="3"/>
        <v>1</v>
      </c>
    </row>
    <row r="116" spans="1:7" ht="31.5" x14ac:dyDescent="0.4">
      <c r="A116" s="109" t="s">
        <v>192</v>
      </c>
      <c r="B116" s="109" t="s">
        <v>96</v>
      </c>
      <c r="C116" s="19"/>
      <c r="D116" s="86">
        <v>58412.619000000006</v>
      </c>
      <c r="E116" s="90" t="str">
        <f>IF('El Nino'!F182&gt;=5,'El Nino (Boundary)'!$B$204,"")</f>
        <v/>
      </c>
      <c r="F116" s="106" t="str">
        <f>IF('El Nino'!G182&gt;=5,'El Nino (Boundary)'!$B$204,"")</f>
        <v>✔</v>
      </c>
      <c r="G116" s="108">
        <f t="shared" si="3"/>
        <v>1</v>
      </c>
    </row>
    <row r="117" spans="1:7" ht="31.5" x14ac:dyDescent="0.4">
      <c r="A117" s="109" t="s">
        <v>192</v>
      </c>
      <c r="B117" s="109" t="s">
        <v>101</v>
      </c>
      <c r="C117" s="19"/>
      <c r="D117" s="86">
        <v>0</v>
      </c>
      <c r="E117" s="90" t="str">
        <f>IF('El Nino'!F185&gt;=5,'El Nino (Boundary)'!$B$204,"")</f>
        <v/>
      </c>
      <c r="F117" s="106" t="str">
        <f>IF('El Nino'!G185&gt;=5,'El Nino (Boundary)'!$B$204,"")</f>
        <v>✔</v>
      </c>
      <c r="G117" s="108">
        <f t="shared" si="3"/>
        <v>1</v>
      </c>
    </row>
    <row r="118" spans="1:7" ht="31.5" x14ac:dyDescent="0.4">
      <c r="A118" s="109" t="s">
        <v>178</v>
      </c>
      <c r="B118" s="109" t="s">
        <v>179</v>
      </c>
      <c r="C118" s="19"/>
      <c r="D118" s="86">
        <v>0</v>
      </c>
      <c r="E118" s="90" t="str">
        <f>IF('El Nino'!F186&gt;=5,'El Nino (Boundary)'!$B$204,"")</f>
        <v>✔</v>
      </c>
      <c r="F118" s="106" t="str">
        <f>IF('El Nino'!G186&gt;=5,'El Nino (Boundary)'!$B$204,"")</f>
        <v/>
      </c>
      <c r="G118" s="108">
        <f t="shared" si="3"/>
        <v>1</v>
      </c>
    </row>
    <row r="119" spans="1:7" ht="31.5" x14ac:dyDescent="0.4">
      <c r="A119" s="109" t="s">
        <v>178</v>
      </c>
      <c r="B119" s="109" t="s">
        <v>180</v>
      </c>
      <c r="C119" s="19">
        <v>19400</v>
      </c>
      <c r="D119" s="86">
        <v>0</v>
      </c>
      <c r="E119" s="90" t="str">
        <f>IF('El Nino'!F187&gt;=5,'El Nino (Boundary)'!$B$204,"")</f>
        <v/>
      </c>
      <c r="F119" s="106" t="str">
        <f>IF('El Nino'!G187&gt;=5,'El Nino (Boundary)'!$B$204,"")</f>
        <v>✔</v>
      </c>
      <c r="G119" s="108">
        <f t="shared" si="3"/>
        <v>1</v>
      </c>
    </row>
    <row r="120" spans="1:7" ht="31.5" x14ac:dyDescent="0.4">
      <c r="A120" s="109" t="s">
        <v>178</v>
      </c>
      <c r="B120" s="109" t="s">
        <v>181</v>
      </c>
      <c r="C120" s="19">
        <v>29569</v>
      </c>
      <c r="D120" s="86">
        <v>0</v>
      </c>
      <c r="E120" s="90" t="str">
        <f>IF('El Nino'!F188&gt;=5,'El Nino (Boundary)'!$B$204,"")</f>
        <v/>
      </c>
      <c r="F120" s="106" t="str">
        <f>IF('El Nino'!G188&gt;=5,'El Nino (Boundary)'!$B$204,"")</f>
        <v>✔</v>
      </c>
      <c r="G120" s="108">
        <f t="shared" si="3"/>
        <v>1</v>
      </c>
    </row>
    <row r="121" spans="1:7" ht="31.5" x14ac:dyDescent="0.4">
      <c r="A121" s="109" t="s">
        <v>178</v>
      </c>
      <c r="B121" s="109" t="s">
        <v>182</v>
      </c>
      <c r="C121" s="19">
        <v>20477</v>
      </c>
      <c r="D121" s="86">
        <v>0</v>
      </c>
      <c r="E121" s="90" t="str">
        <f>IF('El Nino'!F190&gt;=5,'El Nino (Boundary)'!$B$204,"")</f>
        <v/>
      </c>
      <c r="F121" s="106" t="str">
        <f>IF('El Nino'!G190&gt;=5,'El Nino (Boundary)'!$B$204,"")</f>
        <v>✔</v>
      </c>
      <c r="G121" s="108">
        <f t="shared" si="3"/>
        <v>1</v>
      </c>
    </row>
    <row r="122" spans="1:7" ht="31.5" x14ac:dyDescent="0.4">
      <c r="A122" s="16" t="s">
        <v>4</v>
      </c>
      <c r="B122" s="16" t="s">
        <v>5</v>
      </c>
      <c r="C122" s="19"/>
      <c r="D122" s="86"/>
      <c r="E122" s="90" t="str">
        <f>IF('El Nino'!F4&gt;=5,'El Nino (Boundary)'!$B$204,"")</f>
        <v/>
      </c>
      <c r="F122" s="106" t="str">
        <f>IF('El Nino'!G4&gt;=5,'El Nino (Boundary)'!$B$204,"")</f>
        <v/>
      </c>
      <c r="G122" s="108">
        <f t="shared" si="3"/>
        <v>0</v>
      </c>
    </row>
    <row r="123" spans="1:7" ht="31.5" x14ac:dyDescent="0.4">
      <c r="A123" s="16" t="s">
        <v>4</v>
      </c>
      <c r="B123" s="16" t="s">
        <v>6</v>
      </c>
      <c r="C123" s="19"/>
      <c r="D123" s="86"/>
      <c r="E123" s="90" t="str">
        <f>IF('El Nino'!F5&gt;=5,'El Nino (Boundary)'!$B$204,"")</f>
        <v/>
      </c>
      <c r="F123" s="106" t="str">
        <f>IF('El Nino'!G5&gt;=5,'El Nino (Boundary)'!$B$204,"")</f>
        <v/>
      </c>
      <c r="G123" s="108">
        <f t="shared" si="3"/>
        <v>0</v>
      </c>
    </row>
    <row r="124" spans="1:7" ht="31.5" x14ac:dyDescent="0.4">
      <c r="A124" s="16" t="s">
        <v>4</v>
      </c>
      <c r="B124" s="16" t="s">
        <v>7</v>
      </c>
      <c r="C124" s="19"/>
      <c r="D124" s="86"/>
      <c r="E124" s="90" t="str">
        <f>IF('El Nino'!F6&gt;=5,'El Nino (Boundary)'!$B$204,"")</f>
        <v/>
      </c>
      <c r="F124" s="106" t="str">
        <f>IF('El Nino'!G6&gt;=5,'El Nino (Boundary)'!$B$204,"")</f>
        <v/>
      </c>
      <c r="G124" s="108">
        <f t="shared" si="3"/>
        <v>0</v>
      </c>
    </row>
    <row r="125" spans="1:7" ht="31.5" x14ac:dyDescent="0.4">
      <c r="A125" s="16" t="s">
        <v>4</v>
      </c>
      <c r="B125" s="16" t="s">
        <v>8</v>
      </c>
      <c r="C125" s="19"/>
      <c r="D125" s="86"/>
      <c r="E125" s="90" t="str">
        <f>IF('El Nino'!F7&gt;=5,'El Nino (Boundary)'!$B$204,"")</f>
        <v/>
      </c>
      <c r="F125" s="106" t="str">
        <f>IF('El Nino'!G7&gt;=5,'El Nino (Boundary)'!$B$204,"")</f>
        <v/>
      </c>
      <c r="G125" s="108">
        <f t="shared" si="3"/>
        <v>0</v>
      </c>
    </row>
    <row r="126" spans="1:7" ht="31.5" x14ac:dyDescent="0.4">
      <c r="A126" s="16" t="s">
        <v>4</v>
      </c>
      <c r="B126" s="16" t="s">
        <v>9</v>
      </c>
      <c r="C126" s="19"/>
      <c r="D126" s="86"/>
      <c r="E126" s="90" t="str">
        <f>IF('El Nino'!F8&gt;=5,'El Nino (Boundary)'!$B$204,"")</f>
        <v/>
      </c>
      <c r="F126" s="106" t="str">
        <f>IF('El Nino'!G8&gt;=5,'El Nino (Boundary)'!$B$204,"")</f>
        <v/>
      </c>
      <c r="G126" s="108">
        <f t="shared" si="3"/>
        <v>0</v>
      </c>
    </row>
    <row r="127" spans="1:7" ht="31.5" x14ac:dyDescent="0.4">
      <c r="A127" s="16" t="s">
        <v>4</v>
      </c>
      <c r="B127" s="16" t="s">
        <v>11</v>
      </c>
      <c r="C127" s="19"/>
      <c r="D127" s="86"/>
      <c r="E127" s="90" t="str">
        <f>IF('El Nino'!F10&gt;=5,'El Nino (Boundary)'!$B$204,"")</f>
        <v/>
      </c>
      <c r="F127" s="106" t="str">
        <f>IF('El Nino'!G10&gt;=5,'El Nino (Boundary)'!$B$204,"")</f>
        <v/>
      </c>
      <c r="G127" s="108">
        <f t="shared" si="3"/>
        <v>0</v>
      </c>
    </row>
    <row r="128" spans="1:7" ht="31.5" x14ac:dyDescent="0.4">
      <c r="A128" s="16" t="s">
        <v>26</v>
      </c>
      <c r="B128" s="16" t="s">
        <v>33</v>
      </c>
      <c r="C128" s="19"/>
      <c r="D128" s="86">
        <v>30904.720000000001</v>
      </c>
      <c r="E128" s="90" t="str">
        <f>IF('El Nino'!F32&gt;=5,'El Nino (Boundary)'!$B$204,"")</f>
        <v/>
      </c>
      <c r="F128" s="106" t="str">
        <f>IF('El Nino'!G32&gt;=5,'El Nino (Boundary)'!$B$204,"")</f>
        <v/>
      </c>
      <c r="G128" s="108">
        <f t="shared" si="3"/>
        <v>0</v>
      </c>
    </row>
    <row r="129" spans="1:7" ht="31.5" x14ac:dyDescent="0.4">
      <c r="A129" s="16" t="s">
        <v>36</v>
      </c>
      <c r="B129" s="16" t="s">
        <v>37</v>
      </c>
      <c r="C129" s="19"/>
      <c r="D129" s="86"/>
      <c r="E129" s="90" t="str">
        <f>IF('El Nino'!F35&gt;=5,'El Nino (Boundary)'!$B$204,"")</f>
        <v/>
      </c>
      <c r="F129" s="106" t="str">
        <f>IF('El Nino'!G35&gt;=5,'El Nino (Boundary)'!$B$204,"")</f>
        <v/>
      </c>
      <c r="G129" s="108">
        <f t="shared" si="3"/>
        <v>0</v>
      </c>
    </row>
    <row r="130" spans="1:7" ht="31.5" x14ac:dyDescent="0.4">
      <c r="A130" s="16" t="s">
        <v>36</v>
      </c>
      <c r="B130" s="16" t="s">
        <v>40</v>
      </c>
      <c r="C130" s="19"/>
      <c r="D130" s="86"/>
      <c r="E130" s="90" t="str">
        <f>IF('El Nino'!F38&gt;=5,'El Nino (Boundary)'!$B$204,"")</f>
        <v/>
      </c>
      <c r="F130" s="106" t="str">
        <f>IF('El Nino'!G38&gt;=5,'El Nino (Boundary)'!$B$204,"")</f>
        <v/>
      </c>
      <c r="G130" s="108">
        <f t="shared" si="3"/>
        <v>0</v>
      </c>
    </row>
    <row r="131" spans="1:7" ht="31.5" x14ac:dyDescent="0.4">
      <c r="A131" s="16" t="s">
        <v>36</v>
      </c>
      <c r="B131" s="16" t="s">
        <v>43</v>
      </c>
      <c r="C131" s="19"/>
      <c r="D131" s="86"/>
      <c r="E131" s="90" t="str">
        <f>IF('El Nino'!F41&gt;=5,'El Nino (Boundary)'!$B$204,"")</f>
        <v/>
      </c>
      <c r="F131" s="106" t="str">
        <f>IF('El Nino'!G41&gt;=5,'El Nino (Boundary)'!$B$204,"")</f>
        <v/>
      </c>
      <c r="G131" s="108">
        <f t="shared" ref="G131:G162" si="4">COUNTIF(E131:F131,"✔")</f>
        <v>0</v>
      </c>
    </row>
    <row r="132" spans="1:7" ht="31.5" x14ac:dyDescent="0.4">
      <c r="A132" s="16" t="s">
        <v>36</v>
      </c>
      <c r="B132" s="16" t="s">
        <v>36</v>
      </c>
      <c r="C132" s="19"/>
      <c r="D132" s="86"/>
      <c r="E132" s="90" t="str">
        <f>IF('El Nino'!F42&gt;=5,'El Nino (Boundary)'!$B$204,"")</f>
        <v/>
      </c>
      <c r="F132" s="106" t="str">
        <f>IF('El Nino'!G42&gt;=5,'El Nino (Boundary)'!$B$204,"")</f>
        <v/>
      </c>
      <c r="G132" s="108">
        <f t="shared" si="4"/>
        <v>0</v>
      </c>
    </row>
    <row r="133" spans="1:7" ht="31.5" x14ac:dyDescent="0.4">
      <c r="A133" s="16" t="s">
        <v>36</v>
      </c>
      <c r="B133" s="16" t="s">
        <v>44</v>
      </c>
      <c r="C133" s="19"/>
      <c r="D133" s="86"/>
      <c r="E133" s="90" t="str">
        <f>IF('El Nino'!F43&gt;=5,'El Nino (Boundary)'!$B$204,"")</f>
        <v/>
      </c>
      <c r="F133" s="106" t="str">
        <f>IF('El Nino'!G43&gt;=5,'El Nino (Boundary)'!$B$204,"")</f>
        <v/>
      </c>
      <c r="G133" s="108">
        <f t="shared" si="4"/>
        <v>0</v>
      </c>
    </row>
    <row r="134" spans="1:7" ht="31.5" x14ac:dyDescent="0.4">
      <c r="A134" s="16" t="s">
        <v>48</v>
      </c>
      <c r="B134" s="16" t="s">
        <v>49</v>
      </c>
      <c r="C134" s="19"/>
      <c r="D134" s="86">
        <v>18480.62</v>
      </c>
      <c r="E134" s="90" t="str">
        <f>IF('El Nino'!F47&gt;=5,'El Nino (Boundary)'!$B$204,"")</f>
        <v/>
      </c>
      <c r="F134" s="106" t="str">
        <f>IF('El Nino'!G47&gt;=5,'El Nino (Boundary)'!$B$204,"")</f>
        <v/>
      </c>
      <c r="G134" s="108">
        <f t="shared" si="4"/>
        <v>0</v>
      </c>
    </row>
    <row r="135" spans="1:7" ht="31.5" x14ac:dyDescent="0.4">
      <c r="A135" s="16" t="s">
        <v>48</v>
      </c>
      <c r="B135" s="16" t="s">
        <v>51</v>
      </c>
      <c r="C135" s="19"/>
      <c r="D135" s="86">
        <v>28686.960000000003</v>
      </c>
      <c r="E135" s="90" t="str">
        <f>IF('El Nino'!F49&gt;=5,'El Nino (Boundary)'!$B$204,"")</f>
        <v/>
      </c>
      <c r="F135" s="106" t="str">
        <f>IF('El Nino'!G49&gt;=5,'El Nino (Boundary)'!$B$204,"")</f>
        <v/>
      </c>
      <c r="G135" s="108">
        <f t="shared" si="4"/>
        <v>0</v>
      </c>
    </row>
    <row r="136" spans="1:7" ht="31.5" x14ac:dyDescent="0.4">
      <c r="A136" s="16" t="s">
        <v>48</v>
      </c>
      <c r="B136" s="16" t="s">
        <v>58</v>
      </c>
      <c r="C136" s="19"/>
      <c r="D136" s="86">
        <v>-0.48000000000320142</v>
      </c>
      <c r="E136" s="90" t="str">
        <f>IF('El Nino'!F57&gt;=5,'El Nino (Boundary)'!$B$204,"")</f>
        <v/>
      </c>
      <c r="F136" s="106" t="str">
        <f>IF('El Nino'!G57&gt;=5,'El Nino (Boundary)'!$B$204,"")</f>
        <v/>
      </c>
      <c r="G136" s="108">
        <f t="shared" si="4"/>
        <v>0</v>
      </c>
    </row>
    <row r="137" spans="1:7" ht="31.5" x14ac:dyDescent="0.4">
      <c r="A137" s="16" t="s">
        <v>59</v>
      </c>
      <c r="B137" s="16" t="s">
        <v>60</v>
      </c>
      <c r="C137" s="19"/>
      <c r="D137" s="86"/>
      <c r="E137" s="90" t="str">
        <f>IF('El Nino'!F58&gt;=5,'El Nino (Boundary)'!$B$204,"")</f>
        <v/>
      </c>
      <c r="F137" s="106" t="str">
        <f>IF('El Nino'!G58&gt;=5,'El Nino (Boundary)'!$B$204,"")</f>
        <v/>
      </c>
      <c r="G137" s="108">
        <f t="shared" si="4"/>
        <v>0</v>
      </c>
    </row>
    <row r="138" spans="1:7" ht="31.5" x14ac:dyDescent="0.4">
      <c r="A138" s="16" t="s">
        <v>59</v>
      </c>
      <c r="B138" s="16" t="s">
        <v>61</v>
      </c>
      <c r="C138" s="19"/>
      <c r="D138" s="86"/>
      <c r="E138" s="90" t="str">
        <f>IF('El Nino'!F59&gt;=5,'El Nino (Boundary)'!$B$204,"")</f>
        <v/>
      </c>
      <c r="F138" s="106" t="str">
        <f>IF('El Nino'!G59&gt;=5,'El Nino (Boundary)'!$B$204,"")</f>
        <v/>
      </c>
      <c r="G138" s="108">
        <f t="shared" si="4"/>
        <v>0</v>
      </c>
    </row>
    <row r="139" spans="1:7" ht="31.5" x14ac:dyDescent="0.4">
      <c r="A139" s="16" t="s">
        <v>59</v>
      </c>
      <c r="B139" s="16" t="s">
        <v>59</v>
      </c>
      <c r="C139" s="19"/>
      <c r="D139" s="86"/>
      <c r="E139" s="90" t="str">
        <f>IF('El Nino'!F60&gt;=5,'El Nino (Boundary)'!$B$204,"")</f>
        <v/>
      </c>
      <c r="F139" s="106" t="str">
        <f>IF('El Nino'!G60&gt;=5,'El Nino (Boundary)'!$B$204,"")</f>
        <v/>
      </c>
      <c r="G139" s="108">
        <f t="shared" si="4"/>
        <v>0</v>
      </c>
    </row>
    <row r="140" spans="1:7" ht="31.5" x14ac:dyDescent="0.4">
      <c r="A140" s="16" t="s">
        <v>59</v>
      </c>
      <c r="B140" s="16" t="s">
        <v>62</v>
      </c>
      <c r="C140" s="19"/>
      <c r="D140" s="86"/>
      <c r="E140" s="90" t="str">
        <f>IF('El Nino'!F61&gt;=5,'El Nino (Boundary)'!$B$204,"")</f>
        <v/>
      </c>
      <c r="F140" s="106" t="str">
        <f>IF('El Nino'!G61&gt;=5,'El Nino (Boundary)'!$B$204,"")</f>
        <v/>
      </c>
      <c r="G140" s="108">
        <f t="shared" si="4"/>
        <v>0</v>
      </c>
    </row>
    <row r="141" spans="1:7" ht="31.5" x14ac:dyDescent="0.4">
      <c r="A141" s="16" t="s">
        <v>59</v>
      </c>
      <c r="B141" s="16" t="s">
        <v>63</v>
      </c>
      <c r="C141" s="19"/>
      <c r="D141" s="86"/>
      <c r="E141" s="90" t="str">
        <f>IF('El Nino'!F62&gt;=5,'El Nino (Boundary)'!$B$204,"")</f>
        <v/>
      </c>
      <c r="F141" s="106" t="str">
        <f>IF('El Nino'!G62&gt;=5,'El Nino (Boundary)'!$B$204,"")</f>
        <v/>
      </c>
      <c r="G141" s="108">
        <f t="shared" si="4"/>
        <v>0</v>
      </c>
    </row>
    <row r="142" spans="1:7" ht="31.5" x14ac:dyDescent="0.4">
      <c r="A142" s="16" t="s">
        <v>59</v>
      </c>
      <c r="B142" s="16" t="s">
        <v>64</v>
      </c>
      <c r="C142" s="19"/>
      <c r="D142" s="86"/>
      <c r="E142" s="90" t="str">
        <f>IF('El Nino'!F63&gt;=5,'El Nino (Boundary)'!$B$204,"")</f>
        <v/>
      </c>
      <c r="F142" s="106" t="str">
        <f>IF('El Nino'!G63&gt;=5,'El Nino (Boundary)'!$B$204,"")</f>
        <v/>
      </c>
      <c r="G142" s="108">
        <f t="shared" si="4"/>
        <v>0</v>
      </c>
    </row>
    <row r="143" spans="1:7" ht="31.5" x14ac:dyDescent="0.4">
      <c r="A143" s="16" t="s">
        <v>59</v>
      </c>
      <c r="B143" s="16" t="s">
        <v>65</v>
      </c>
      <c r="C143" s="19"/>
      <c r="D143" s="86"/>
      <c r="E143" s="90" t="str">
        <f>IF('El Nino'!F64&gt;=5,'El Nino (Boundary)'!$B$204,"")</f>
        <v/>
      </c>
      <c r="F143" s="106" t="str">
        <f>IF('El Nino'!G64&gt;=5,'El Nino (Boundary)'!$B$204,"")</f>
        <v/>
      </c>
      <c r="G143" s="108">
        <f t="shared" si="4"/>
        <v>0</v>
      </c>
    </row>
    <row r="144" spans="1:7" ht="31.5" x14ac:dyDescent="0.4">
      <c r="A144" s="16" t="s">
        <v>66</v>
      </c>
      <c r="B144" s="16" t="s">
        <v>67</v>
      </c>
      <c r="C144" s="19"/>
      <c r="D144" s="86"/>
      <c r="E144" s="90" t="str">
        <f>IF('El Nino'!F65&gt;=5,'El Nino (Boundary)'!$B$204,"")</f>
        <v/>
      </c>
      <c r="F144" s="106" t="str">
        <f>IF('El Nino'!G65&gt;=5,'El Nino (Boundary)'!$B$204,"")</f>
        <v/>
      </c>
      <c r="G144" s="108">
        <f t="shared" si="4"/>
        <v>0</v>
      </c>
    </row>
    <row r="145" spans="1:7" ht="31.5" x14ac:dyDescent="0.4">
      <c r="A145" s="16" t="s">
        <v>66</v>
      </c>
      <c r="B145" s="16" t="s">
        <v>68</v>
      </c>
      <c r="C145" s="19"/>
      <c r="D145" s="86"/>
      <c r="E145" s="90" t="str">
        <f>IF('El Nino'!F66&gt;=5,'El Nino (Boundary)'!$B$204,"")</f>
        <v/>
      </c>
      <c r="F145" s="106" t="str">
        <f>IF('El Nino'!G66&gt;=5,'El Nino (Boundary)'!$B$204,"")</f>
        <v/>
      </c>
      <c r="G145" s="108">
        <f t="shared" si="4"/>
        <v>0</v>
      </c>
    </row>
    <row r="146" spans="1:7" ht="31.5" x14ac:dyDescent="0.4">
      <c r="A146" s="16" t="s">
        <v>66</v>
      </c>
      <c r="B146" s="16" t="s">
        <v>69</v>
      </c>
      <c r="C146" s="19"/>
      <c r="D146" s="86"/>
      <c r="E146" s="90" t="str">
        <f>IF('El Nino'!F67&gt;=5,'El Nino (Boundary)'!$B$204,"")</f>
        <v/>
      </c>
      <c r="F146" s="106" t="str">
        <f>IF('El Nino'!G67&gt;=5,'El Nino (Boundary)'!$B$204,"")</f>
        <v/>
      </c>
      <c r="G146" s="108">
        <f t="shared" si="4"/>
        <v>0</v>
      </c>
    </row>
    <row r="147" spans="1:7" ht="31.5" x14ac:dyDescent="0.4">
      <c r="A147" s="16" t="s">
        <v>66</v>
      </c>
      <c r="B147" s="16" t="s">
        <v>70</v>
      </c>
      <c r="C147" s="19"/>
      <c r="D147" s="86"/>
      <c r="E147" s="90" t="str">
        <f>IF('El Nino'!F68&gt;=5,'El Nino (Boundary)'!$B$204,"")</f>
        <v/>
      </c>
      <c r="F147" s="106" t="str">
        <f>IF('El Nino'!G68&gt;=5,'El Nino (Boundary)'!$B$204,"")</f>
        <v/>
      </c>
      <c r="G147" s="108">
        <f t="shared" si="4"/>
        <v>0</v>
      </c>
    </row>
    <row r="148" spans="1:7" ht="31.5" x14ac:dyDescent="0.4">
      <c r="A148" s="16" t="s">
        <v>66</v>
      </c>
      <c r="B148" s="16" t="s">
        <v>71</v>
      </c>
      <c r="C148" s="19"/>
      <c r="D148" s="86"/>
      <c r="E148" s="90" t="str">
        <f>IF('El Nino'!F69&gt;=5,'El Nino (Boundary)'!$B$204,"")</f>
        <v/>
      </c>
      <c r="F148" s="106" t="str">
        <f>IF('El Nino'!G69&gt;=5,'El Nino (Boundary)'!$B$204,"")</f>
        <v/>
      </c>
      <c r="G148" s="108">
        <f t="shared" si="4"/>
        <v>0</v>
      </c>
    </row>
    <row r="149" spans="1:7" ht="31.5" x14ac:dyDescent="0.4">
      <c r="A149" s="16" t="s">
        <v>66</v>
      </c>
      <c r="B149" s="16" t="s">
        <v>72</v>
      </c>
      <c r="C149" s="19"/>
      <c r="D149" s="86"/>
      <c r="E149" s="90" t="str">
        <f>IF('El Nino'!F70&gt;=5,'El Nino (Boundary)'!$B$204,"")</f>
        <v/>
      </c>
      <c r="F149" s="106" t="str">
        <f>IF('El Nino'!G70&gt;=5,'El Nino (Boundary)'!$B$204,"")</f>
        <v/>
      </c>
      <c r="G149" s="108">
        <f t="shared" si="4"/>
        <v>0</v>
      </c>
    </row>
    <row r="150" spans="1:7" ht="31.5" x14ac:dyDescent="0.4">
      <c r="A150" s="16" t="s">
        <v>73</v>
      </c>
      <c r="B150" s="16" t="s">
        <v>74</v>
      </c>
      <c r="C150" s="19"/>
      <c r="D150" s="86">
        <v>43635.89</v>
      </c>
      <c r="E150" s="90" t="str">
        <f>IF('El Nino'!F71&gt;=5,'El Nino (Boundary)'!$B$204,"")</f>
        <v/>
      </c>
      <c r="F150" s="106" t="str">
        <f>IF('El Nino'!G71&gt;=5,'El Nino (Boundary)'!$B$204,"")</f>
        <v/>
      </c>
      <c r="G150" s="108">
        <f t="shared" si="4"/>
        <v>0</v>
      </c>
    </row>
    <row r="151" spans="1:7" ht="31.5" x14ac:dyDescent="0.4">
      <c r="A151" s="16" t="s">
        <v>73</v>
      </c>
      <c r="B151" s="16" t="s">
        <v>80</v>
      </c>
      <c r="C151" s="19"/>
      <c r="D151" s="86"/>
      <c r="E151" s="90" t="str">
        <f>IF('El Nino'!F77&gt;=5,'El Nino (Boundary)'!$B$204,"")</f>
        <v/>
      </c>
      <c r="F151" s="106" t="str">
        <f>IF('El Nino'!G77&gt;=5,'El Nino (Boundary)'!$B$204,"")</f>
        <v/>
      </c>
      <c r="G151" s="108">
        <f t="shared" si="4"/>
        <v>0</v>
      </c>
    </row>
    <row r="152" spans="1:7" ht="31.5" x14ac:dyDescent="0.4">
      <c r="A152" s="16" t="s">
        <v>73</v>
      </c>
      <c r="B152" s="16" t="s">
        <v>81</v>
      </c>
      <c r="C152" s="19"/>
      <c r="D152" s="86"/>
      <c r="E152" s="90" t="str">
        <f>IF('El Nino'!F78&gt;=5,'El Nino (Boundary)'!$B$204,"")</f>
        <v/>
      </c>
      <c r="F152" s="106" t="str">
        <f>IF('El Nino'!G78&gt;=5,'El Nino (Boundary)'!$B$204,"")</f>
        <v/>
      </c>
      <c r="G152" s="108">
        <f t="shared" si="4"/>
        <v>0</v>
      </c>
    </row>
    <row r="153" spans="1:7" ht="31.5" x14ac:dyDescent="0.4">
      <c r="A153" s="16" t="s">
        <v>92</v>
      </c>
      <c r="B153" s="16" t="s">
        <v>201</v>
      </c>
      <c r="C153" s="19"/>
      <c r="D153" s="86">
        <v>43542.52</v>
      </c>
      <c r="E153" s="90" t="str">
        <f>IF('El Nino'!F90&gt;=5,'El Nino (Boundary)'!$B$204,"")</f>
        <v/>
      </c>
      <c r="F153" s="106" t="str">
        <f>IF('El Nino'!G90&gt;=5,'El Nino (Boundary)'!$B$204,"")</f>
        <v/>
      </c>
      <c r="G153" s="108">
        <f t="shared" si="4"/>
        <v>0</v>
      </c>
    </row>
    <row r="154" spans="1:7" ht="31.5" x14ac:dyDescent="0.4">
      <c r="A154" s="16" t="s">
        <v>92</v>
      </c>
      <c r="B154" s="16" t="s">
        <v>200</v>
      </c>
      <c r="C154" s="19"/>
      <c r="D154" s="86">
        <v>33299</v>
      </c>
      <c r="E154" s="90" t="str">
        <f>IF('El Nino'!F92&gt;=5,'El Nino (Boundary)'!$B$204,"")</f>
        <v/>
      </c>
      <c r="F154" s="106" t="str">
        <f>IF('El Nino'!G92&gt;=5,'El Nino (Boundary)'!$B$204,"")</f>
        <v/>
      </c>
      <c r="G154" s="108">
        <f t="shared" si="4"/>
        <v>0</v>
      </c>
    </row>
    <row r="155" spans="1:7" ht="31.5" x14ac:dyDescent="0.4">
      <c r="A155" s="16" t="s">
        <v>92</v>
      </c>
      <c r="B155" s="16" t="s">
        <v>100</v>
      </c>
      <c r="C155" s="19"/>
      <c r="D155" s="86">
        <v>39984</v>
      </c>
      <c r="E155" s="90" t="str">
        <f>IF('El Nino'!F96&gt;=5,'El Nino (Boundary)'!$B$204,"")</f>
        <v/>
      </c>
      <c r="F155" s="106" t="str">
        <f>IF('El Nino'!G96&gt;=5,'El Nino (Boundary)'!$B$204,"")</f>
        <v/>
      </c>
      <c r="G155" s="108">
        <f t="shared" si="4"/>
        <v>0</v>
      </c>
    </row>
    <row r="156" spans="1:7" ht="31.5" x14ac:dyDescent="0.4">
      <c r="A156" s="16" t="s">
        <v>102</v>
      </c>
      <c r="B156" s="16" t="s">
        <v>103</v>
      </c>
      <c r="C156" s="19"/>
      <c r="D156" s="86"/>
      <c r="E156" s="90" t="str">
        <f>IF('El Nino'!F97&gt;=5,'El Nino (Boundary)'!$B$204,"")</f>
        <v/>
      </c>
      <c r="F156" s="106" t="str">
        <f>IF('El Nino'!G97&gt;=5,'El Nino (Boundary)'!$B$204,"")</f>
        <v/>
      </c>
      <c r="G156" s="108">
        <f t="shared" si="4"/>
        <v>0</v>
      </c>
    </row>
    <row r="157" spans="1:7" ht="31.5" x14ac:dyDescent="0.4">
      <c r="A157" s="16" t="s">
        <v>102</v>
      </c>
      <c r="B157" s="16" t="s">
        <v>104</v>
      </c>
      <c r="C157" s="19"/>
      <c r="D157" s="86"/>
      <c r="E157" s="90" t="str">
        <f>IF('El Nino'!F98&gt;=5,'El Nino (Boundary)'!$B$204,"")</f>
        <v/>
      </c>
      <c r="F157" s="106" t="str">
        <f>IF('El Nino'!G98&gt;=5,'El Nino (Boundary)'!$B$204,"")</f>
        <v/>
      </c>
      <c r="G157" s="108">
        <f t="shared" si="4"/>
        <v>0</v>
      </c>
    </row>
    <row r="158" spans="1:7" ht="31.5" x14ac:dyDescent="0.4">
      <c r="A158" s="16" t="s">
        <v>102</v>
      </c>
      <c r="B158" s="16" t="s">
        <v>105</v>
      </c>
      <c r="C158" s="19"/>
      <c r="D158" s="86"/>
      <c r="E158" s="90" t="str">
        <f>IF('El Nino'!F99&gt;=5,'El Nino (Boundary)'!$B$204,"")</f>
        <v/>
      </c>
      <c r="F158" s="106" t="str">
        <f>IF('El Nino'!G99&gt;=5,'El Nino (Boundary)'!$B$204,"")</f>
        <v/>
      </c>
      <c r="G158" s="108">
        <f t="shared" si="4"/>
        <v>0</v>
      </c>
    </row>
    <row r="159" spans="1:7" ht="31.5" x14ac:dyDescent="0.4">
      <c r="A159" s="16" t="s">
        <v>102</v>
      </c>
      <c r="B159" s="16" t="s">
        <v>106</v>
      </c>
      <c r="C159" s="19"/>
      <c r="D159" s="86"/>
      <c r="E159" s="90" t="str">
        <f>IF('El Nino'!F100&gt;=5,'El Nino (Boundary)'!$B$204,"")</f>
        <v/>
      </c>
      <c r="F159" s="106" t="str">
        <f>IF('El Nino'!G100&gt;=5,'El Nino (Boundary)'!$B$204,"")</f>
        <v/>
      </c>
      <c r="G159" s="108">
        <f t="shared" si="4"/>
        <v>0</v>
      </c>
    </row>
    <row r="160" spans="1:7" ht="31.5" x14ac:dyDescent="0.4">
      <c r="A160" s="16" t="s">
        <v>102</v>
      </c>
      <c r="B160" s="16" t="s">
        <v>107</v>
      </c>
      <c r="C160" s="19"/>
      <c r="D160" s="86"/>
      <c r="E160" s="90" t="str">
        <f>IF('El Nino'!F101&gt;=5,'El Nino (Boundary)'!$B$204,"")</f>
        <v/>
      </c>
      <c r="F160" s="106" t="str">
        <f>IF('El Nino'!G101&gt;=5,'El Nino (Boundary)'!$B$204,"")</f>
        <v/>
      </c>
      <c r="G160" s="108">
        <f t="shared" si="4"/>
        <v>0</v>
      </c>
    </row>
    <row r="161" spans="1:7" ht="31.5" x14ac:dyDescent="0.4">
      <c r="A161" s="16" t="s">
        <v>102</v>
      </c>
      <c r="B161" s="16" t="s">
        <v>108</v>
      </c>
      <c r="C161" s="19"/>
      <c r="D161" s="86"/>
      <c r="E161" s="90" t="str">
        <f>IF('El Nino'!F102&gt;=5,'El Nino (Boundary)'!$B$204,"")</f>
        <v/>
      </c>
      <c r="F161" s="106" t="str">
        <f>IF('El Nino'!G102&gt;=5,'El Nino (Boundary)'!$B$204,"")</f>
        <v/>
      </c>
      <c r="G161" s="108">
        <f t="shared" si="4"/>
        <v>0</v>
      </c>
    </row>
    <row r="162" spans="1:7" ht="31.5" x14ac:dyDescent="0.4">
      <c r="A162" s="16" t="s">
        <v>102</v>
      </c>
      <c r="B162" s="16" t="s">
        <v>109</v>
      </c>
      <c r="C162" s="19"/>
      <c r="D162" s="86"/>
      <c r="E162" s="90" t="str">
        <f>IF('El Nino'!F103&gt;=5,'El Nino (Boundary)'!$B$204,"")</f>
        <v/>
      </c>
      <c r="F162" s="106" t="str">
        <f>IF('El Nino'!G103&gt;=5,'El Nino (Boundary)'!$B$204,"")</f>
        <v/>
      </c>
      <c r="G162" s="108">
        <f t="shared" si="4"/>
        <v>0</v>
      </c>
    </row>
    <row r="163" spans="1:7" ht="31.5" x14ac:dyDescent="0.4">
      <c r="A163" s="16" t="s">
        <v>110</v>
      </c>
      <c r="B163" s="16" t="s">
        <v>119</v>
      </c>
      <c r="C163" s="19">
        <v>2942</v>
      </c>
      <c r="D163" s="86">
        <v>12312</v>
      </c>
      <c r="E163" s="90" t="str">
        <f>IF('El Nino'!F112&gt;=5,'El Nino (Boundary)'!$B$204,"")</f>
        <v/>
      </c>
      <c r="F163" s="106" t="str">
        <f>IF('El Nino'!G112&gt;=5,'El Nino (Boundary)'!$B$204,"")</f>
        <v/>
      </c>
      <c r="G163" s="108">
        <f t="shared" ref="G163:G193" si="5">COUNTIF(E163:F163,"✔")</f>
        <v>0</v>
      </c>
    </row>
    <row r="164" spans="1:7" ht="31.5" x14ac:dyDescent="0.4">
      <c r="A164" s="16" t="s">
        <v>128</v>
      </c>
      <c r="B164" s="16" t="s">
        <v>132</v>
      </c>
      <c r="C164" s="19"/>
      <c r="D164" s="86"/>
      <c r="E164" s="90" t="str">
        <f>IF('El Nino'!F125&gt;=5,'El Nino (Boundary)'!$B$204,"")</f>
        <v/>
      </c>
      <c r="F164" s="106" t="str">
        <f>IF('El Nino'!G125&gt;=5,'El Nino (Boundary)'!$B$204,"")</f>
        <v/>
      </c>
      <c r="G164" s="108">
        <f t="shared" si="5"/>
        <v>0</v>
      </c>
    </row>
    <row r="165" spans="1:7" ht="31.5" x14ac:dyDescent="0.4">
      <c r="A165" s="16" t="s">
        <v>128</v>
      </c>
      <c r="B165" s="16" t="s">
        <v>133</v>
      </c>
      <c r="C165" s="19"/>
      <c r="D165" s="86"/>
      <c r="E165" s="90" t="str">
        <f>IF('El Nino'!F126&gt;=5,'El Nino (Boundary)'!$B$204,"")</f>
        <v/>
      </c>
      <c r="F165" s="106" t="str">
        <f>IF('El Nino'!G126&gt;=5,'El Nino (Boundary)'!$B$204,"")</f>
        <v/>
      </c>
      <c r="G165" s="108">
        <f t="shared" si="5"/>
        <v>0</v>
      </c>
    </row>
    <row r="166" spans="1:7" ht="31.5" x14ac:dyDescent="0.4">
      <c r="A166" s="16" t="s">
        <v>128</v>
      </c>
      <c r="B166" s="16" t="s">
        <v>136</v>
      </c>
      <c r="C166" s="19"/>
      <c r="D166" s="86"/>
      <c r="E166" s="90" t="str">
        <f>IF('El Nino'!F129&gt;=5,'El Nino (Boundary)'!$B$204,"")</f>
        <v/>
      </c>
      <c r="F166" s="106" t="str">
        <f>IF('El Nino'!G129&gt;=5,'El Nino (Boundary)'!$B$204,"")</f>
        <v/>
      </c>
      <c r="G166" s="108">
        <f t="shared" si="5"/>
        <v>0</v>
      </c>
    </row>
    <row r="167" spans="1:7" ht="31.5" x14ac:dyDescent="0.4">
      <c r="A167" s="16" t="s">
        <v>128</v>
      </c>
      <c r="B167" s="16" t="s">
        <v>139</v>
      </c>
      <c r="C167" s="19"/>
      <c r="D167" s="86"/>
      <c r="E167" s="90" t="str">
        <f>IF('El Nino'!F132&gt;=5,'El Nino (Boundary)'!$B$204,"")</f>
        <v/>
      </c>
      <c r="F167" s="106" t="str">
        <f>IF('El Nino'!G132&gt;=5,'El Nino (Boundary)'!$B$204,"")</f>
        <v/>
      </c>
      <c r="G167" s="108">
        <f t="shared" si="5"/>
        <v>0</v>
      </c>
    </row>
    <row r="168" spans="1:7" ht="31.5" x14ac:dyDescent="0.4">
      <c r="A168" s="16" t="s">
        <v>128</v>
      </c>
      <c r="B168" s="16" t="s">
        <v>141</v>
      </c>
      <c r="C168" s="19"/>
      <c r="D168" s="86"/>
      <c r="E168" s="90" t="str">
        <f>IF('El Nino'!F134&gt;=5,'El Nino (Boundary)'!$B$204,"")</f>
        <v/>
      </c>
      <c r="F168" s="106" t="str">
        <f>IF('El Nino'!G134&gt;=5,'El Nino (Boundary)'!$B$204,"")</f>
        <v/>
      </c>
      <c r="G168" s="108">
        <f t="shared" si="5"/>
        <v>0</v>
      </c>
    </row>
    <row r="169" spans="1:7" ht="31.5" x14ac:dyDescent="0.4">
      <c r="A169" s="16" t="s">
        <v>128</v>
      </c>
      <c r="B169" s="16" t="s">
        <v>146</v>
      </c>
      <c r="C169" s="19"/>
      <c r="D169" s="86"/>
      <c r="E169" s="90" t="str">
        <f>IF('El Nino'!F140&gt;=5,'El Nino (Boundary)'!$B$204,"")</f>
        <v/>
      </c>
      <c r="F169" s="106" t="str">
        <f>IF('El Nino'!G140&gt;=5,'El Nino (Boundary)'!$B$204,"")</f>
        <v/>
      </c>
      <c r="G169" s="108">
        <f t="shared" si="5"/>
        <v>0</v>
      </c>
    </row>
    <row r="170" spans="1:7" ht="31.5" x14ac:dyDescent="0.4">
      <c r="A170" s="16" t="s">
        <v>128</v>
      </c>
      <c r="B170" s="16" t="s">
        <v>151</v>
      </c>
      <c r="C170" s="19"/>
      <c r="D170" s="86"/>
      <c r="E170" s="90" t="str">
        <f>IF('El Nino'!F145&gt;=5,'El Nino (Boundary)'!$B$204,"")</f>
        <v/>
      </c>
      <c r="F170" s="106" t="str">
        <f>IF('El Nino'!G145&gt;=5,'El Nino (Boundary)'!$B$204,"")</f>
        <v/>
      </c>
      <c r="G170" s="108">
        <f t="shared" si="5"/>
        <v>0</v>
      </c>
    </row>
    <row r="171" spans="1:7" ht="31.5" x14ac:dyDescent="0.4">
      <c r="A171" s="16" t="s">
        <v>152</v>
      </c>
      <c r="B171" s="16" t="s">
        <v>154</v>
      </c>
      <c r="C171" s="19"/>
      <c r="D171" s="86">
        <v>1500</v>
      </c>
      <c r="E171" s="90" t="str">
        <f>IF('El Nino'!F148&gt;=5,'El Nino (Boundary)'!$B$204,"")</f>
        <v/>
      </c>
      <c r="F171" s="106" t="str">
        <f>IF('El Nino'!G148&gt;=5,'El Nino (Boundary)'!$B$204,"")</f>
        <v/>
      </c>
      <c r="G171" s="108">
        <f t="shared" si="5"/>
        <v>0</v>
      </c>
    </row>
    <row r="172" spans="1:7" ht="31.5" x14ac:dyDescent="0.4">
      <c r="A172" s="16" t="s">
        <v>152</v>
      </c>
      <c r="B172" s="16" t="s">
        <v>195</v>
      </c>
      <c r="C172" s="19"/>
      <c r="D172" s="86">
        <v>11219</v>
      </c>
      <c r="E172" s="90" t="str">
        <f>IF('El Nino'!F150&gt;=5,'El Nino (Boundary)'!$B$204,"")</f>
        <v/>
      </c>
      <c r="F172" s="106" t="str">
        <f>IF('El Nino'!G150&gt;=5,'El Nino (Boundary)'!$B$204,"")</f>
        <v/>
      </c>
      <c r="G172" s="108">
        <f t="shared" si="5"/>
        <v>0</v>
      </c>
    </row>
    <row r="173" spans="1:7" ht="31.5" x14ac:dyDescent="0.4">
      <c r="A173" s="16" t="s">
        <v>152</v>
      </c>
      <c r="B173" s="16" t="s">
        <v>159</v>
      </c>
      <c r="C173" s="19"/>
      <c r="D173" s="86">
        <v>30997</v>
      </c>
      <c r="E173" s="90" t="str">
        <f>IF('El Nino'!F152&gt;=5,'El Nino (Boundary)'!$B$204,"")</f>
        <v/>
      </c>
      <c r="F173" s="106" t="str">
        <f>IF('El Nino'!G152&gt;=5,'El Nino (Boundary)'!$B$204,"")</f>
        <v/>
      </c>
      <c r="G173" s="108">
        <f t="shared" si="5"/>
        <v>0</v>
      </c>
    </row>
    <row r="174" spans="1:7" ht="31.5" x14ac:dyDescent="0.4">
      <c r="A174" s="16" t="s">
        <v>152</v>
      </c>
      <c r="B174" s="16" t="s">
        <v>194</v>
      </c>
      <c r="C174" s="19"/>
      <c r="D174" s="86">
        <v>0</v>
      </c>
      <c r="E174" s="90" t="str">
        <f>IF('El Nino'!F153&gt;=5,'El Nino (Boundary)'!$B$204,"")</f>
        <v/>
      </c>
      <c r="F174" s="106" t="str">
        <f>IF('El Nino'!G153&gt;=5,'El Nino (Boundary)'!$B$204,"")</f>
        <v/>
      </c>
      <c r="G174" s="108">
        <f t="shared" si="5"/>
        <v>0</v>
      </c>
    </row>
    <row r="175" spans="1:7" ht="31.5" x14ac:dyDescent="0.4">
      <c r="A175" s="16" t="s">
        <v>152</v>
      </c>
      <c r="B175" s="16" t="s">
        <v>160</v>
      </c>
      <c r="C175" s="19"/>
      <c r="D175" s="86">
        <v>18228</v>
      </c>
      <c r="E175" s="90" t="str">
        <f>IF('El Nino'!F154&gt;=5,'El Nino (Boundary)'!$B$204,"")</f>
        <v/>
      </c>
      <c r="F175" s="106" t="str">
        <f>IF('El Nino'!G154&gt;=5,'El Nino (Boundary)'!$B$204,"")</f>
        <v/>
      </c>
      <c r="G175" s="108">
        <f t="shared" si="5"/>
        <v>0</v>
      </c>
    </row>
    <row r="176" spans="1:7" ht="31.5" x14ac:dyDescent="0.4">
      <c r="A176" s="16" t="s">
        <v>152</v>
      </c>
      <c r="B176" s="16" t="s">
        <v>161</v>
      </c>
      <c r="C176" s="19"/>
      <c r="D176" s="86">
        <v>0</v>
      </c>
      <c r="E176" s="90" t="str">
        <f>IF('El Nino'!F155&gt;=5,'El Nino (Boundary)'!$B$204,"")</f>
        <v/>
      </c>
      <c r="F176" s="106" t="str">
        <f>IF('El Nino'!G155&gt;=5,'El Nino (Boundary)'!$B$204,"")</f>
        <v/>
      </c>
      <c r="G176" s="108">
        <f t="shared" si="5"/>
        <v>0</v>
      </c>
    </row>
    <row r="177" spans="1:7" ht="31.5" x14ac:dyDescent="0.4">
      <c r="A177" s="16" t="s">
        <v>152</v>
      </c>
      <c r="B177" s="16" t="s">
        <v>197</v>
      </c>
      <c r="C177" s="19"/>
      <c r="D177" s="86">
        <v>7058</v>
      </c>
      <c r="E177" s="90" t="str">
        <f>IF('El Nino'!F157&gt;=5,'El Nino (Boundary)'!$B$204,"")</f>
        <v/>
      </c>
      <c r="F177" s="106" t="str">
        <f>IF('El Nino'!G157&gt;=5,'El Nino (Boundary)'!$B$204,"")</f>
        <v/>
      </c>
      <c r="G177" s="108">
        <f t="shared" si="5"/>
        <v>0</v>
      </c>
    </row>
    <row r="178" spans="1:7" ht="31.5" x14ac:dyDescent="0.4">
      <c r="A178" s="16" t="s">
        <v>152</v>
      </c>
      <c r="B178" s="16" t="s">
        <v>166</v>
      </c>
      <c r="C178" s="19"/>
      <c r="D178" s="86">
        <v>6907</v>
      </c>
      <c r="E178" s="90" t="str">
        <f>IF('El Nino'!F159&gt;=5,'El Nino (Boundary)'!$B$204,"")</f>
        <v/>
      </c>
      <c r="F178" s="106" t="str">
        <f>IF('El Nino'!G159&gt;=5,'El Nino (Boundary)'!$B$204,"")</f>
        <v/>
      </c>
      <c r="G178" s="108">
        <f t="shared" si="5"/>
        <v>0</v>
      </c>
    </row>
    <row r="179" spans="1:7" ht="31.5" x14ac:dyDescent="0.4">
      <c r="A179" s="16" t="s">
        <v>152</v>
      </c>
      <c r="B179" s="16" t="s">
        <v>168</v>
      </c>
      <c r="C179" s="19"/>
      <c r="D179" s="86">
        <v>0</v>
      </c>
      <c r="E179" s="90" t="str">
        <f>IF('El Nino'!F162&gt;=5,'El Nino (Boundary)'!$B$204,"")</f>
        <v/>
      </c>
      <c r="F179" s="106" t="str">
        <f>IF('El Nino'!G162&gt;=5,'El Nino (Boundary)'!$B$204,"")</f>
        <v/>
      </c>
      <c r="G179" s="108">
        <f t="shared" si="5"/>
        <v>0</v>
      </c>
    </row>
    <row r="180" spans="1:7" ht="31.5" x14ac:dyDescent="0.4">
      <c r="A180" s="16" t="s">
        <v>169</v>
      </c>
      <c r="B180" s="16" t="s">
        <v>173</v>
      </c>
      <c r="C180" s="19"/>
      <c r="D180" s="86">
        <v>12342.599999999999</v>
      </c>
      <c r="E180" s="90" t="str">
        <f>IF('El Nino'!F167&gt;=5,'El Nino (Boundary)'!$B$204,"")</f>
        <v/>
      </c>
      <c r="F180" s="106" t="str">
        <f>IF('El Nino'!G167&gt;=5,'El Nino (Boundary)'!$B$204,"")</f>
        <v/>
      </c>
      <c r="G180" s="108">
        <f t="shared" si="5"/>
        <v>0</v>
      </c>
    </row>
    <row r="181" spans="1:7" ht="31.5" x14ac:dyDescent="0.4">
      <c r="A181" s="16" t="s">
        <v>169</v>
      </c>
      <c r="B181" s="16" t="s">
        <v>174</v>
      </c>
      <c r="C181" s="19">
        <v>0</v>
      </c>
      <c r="D181" s="86">
        <v>20000</v>
      </c>
      <c r="E181" s="90" t="str">
        <f>IF('El Nino'!F168&gt;=5,'El Nino (Boundary)'!$B$204,"")</f>
        <v/>
      </c>
      <c r="F181" s="106" t="str">
        <f>IF('El Nino'!G168&gt;=5,'El Nino (Boundary)'!$B$204,"")</f>
        <v/>
      </c>
      <c r="G181" s="108">
        <f t="shared" si="5"/>
        <v>0</v>
      </c>
    </row>
    <row r="182" spans="1:7" ht="31.5" x14ac:dyDescent="0.4">
      <c r="A182" s="16" t="s">
        <v>169</v>
      </c>
      <c r="B182" s="16" t="s">
        <v>175</v>
      </c>
      <c r="C182" s="19">
        <v>0</v>
      </c>
      <c r="D182" s="86">
        <v>13578.63</v>
      </c>
      <c r="E182" s="90" t="str">
        <f>IF('El Nino'!F169&gt;=5,'El Nino (Boundary)'!$B$204,"")</f>
        <v/>
      </c>
      <c r="F182" s="106" t="str">
        <f>IF('El Nino'!G169&gt;=5,'El Nino (Boundary)'!$B$204,"")</f>
        <v/>
      </c>
      <c r="G182" s="108">
        <f t="shared" si="5"/>
        <v>0</v>
      </c>
    </row>
    <row r="183" spans="1:7" ht="31.5" x14ac:dyDescent="0.4">
      <c r="A183" s="16" t="s">
        <v>169</v>
      </c>
      <c r="B183" s="16" t="s">
        <v>176</v>
      </c>
      <c r="C183" s="19"/>
      <c r="D183" s="86">
        <v>30597.599999999999</v>
      </c>
      <c r="E183" s="90" t="str">
        <f>IF('El Nino'!F170&gt;=5,'El Nino (Boundary)'!$B$204,"")</f>
        <v/>
      </c>
      <c r="F183" s="106" t="str">
        <f>IF('El Nino'!G170&gt;=5,'El Nino (Boundary)'!$B$204,"")</f>
        <v/>
      </c>
      <c r="G183" s="108">
        <f t="shared" si="5"/>
        <v>0</v>
      </c>
    </row>
    <row r="184" spans="1:7" ht="31.5" x14ac:dyDescent="0.4">
      <c r="A184" s="16" t="s">
        <v>192</v>
      </c>
      <c r="B184" s="16" t="s">
        <v>93</v>
      </c>
      <c r="C184" s="19"/>
      <c r="D184" s="86">
        <v>0</v>
      </c>
      <c r="E184" s="90" t="str">
        <f>IF('El Nino'!F172&gt;=5,'El Nino (Boundary)'!$B$204,"")</f>
        <v/>
      </c>
      <c r="F184" s="106" t="str">
        <f>IF('El Nino'!G172&gt;=5,'El Nino (Boundary)'!$B$204,"")</f>
        <v/>
      </c>
      <c r="G184" s="108">
        <f t="shared" si="5"/>
        <v>0</v>
      </c>
    </row>
    <row r="185" spans="1:7" ht="31.5" x14ac:dyDescent="0.4">
      <c r="A185" s="16" t="s">
        <v>192</v>
      </c>
      <c r="B185" s="16" t="s">
        <v>203</v>
      </c>
      <c r="C185" s="19"/>
      <c r="D185" s="86">
        <v>26781.050000000003</v>
      </c>
      <c r="E185" s="90" t="str">
        <f>IF('El Nino'!F173&gt;=5,'El Nino (Boundary)'!$B$204,"")</f>
        <v/>
      </c>
      <c r="F185" s="106" t="str">
        <f>IF('El Nino'!G173&gt;=5,'El Nino (Boundary)'!$B$204,"")</f>
        <v/>
      </c>
      <c r="G185" s="108">
        <f t="shared" si="5"/>
        <v>0</v>
      </c>
    </row>
    <row r="186" spans="1:7" ht="31.5" x14ac:dyDescent="0.4">
      <c r="A186" s="16" t="s">
        <v>192</v>
      </c>
      <c r="B186" s="16" t="s">
        <v>157</v>
      </c>
      <c r="C186" s="19"/>
      <c r="D186" s="86"/>
      <c r="E186" s="90" t="str">
        <f>IF('El Nino'!F176&gt;=5,'El Nino (Boundary)'!$B$204,"")</f>
        <v/>
      </c>
      <c r="F186" s="106" t="str">
        <f>IF('El Nino'!G176&gt;=5,'El Nino (Boundary)'!$B$204,"")</f>
        <v/>
      </c>
      <c r="G186" s="108">
        <f t="shared" si="5"/>
        <v>0</v>
      </c>
    </row>
    <row r="187" spans="1:7" ht="31.5" x14ac:dyDescent="0.4">
      <c r="A187" s="16" t="s">
        <v>192</v>
      </c>
      <c r="B187" s="16" t="s">
        <v>205</v>
      </c>
      <c r="C187" s="19"/>
      <c r="D187" s="86">
        <v>0</v>
      </c>
      <c r="E187" s="90" t="str">
        <f>IF('El Nino'!F178&gt;=5,'El Nino (Boundary)'!$B$204,"")</f>
        <v/>
      </c>
      <c r="F187" s="106" t="str">
        <f>IF('El Nino'!G178&gt;=5,'El Nino (Boundary)'!$B$204,"")</f>
        <v/>
      </c>
      <c r="G187" s="108">
        <f t="shared" si="5"/>
        <v>0</v>
      </c>
    </row>
    <row r="188" spans="1:7" ht="31.5" x14ac:dyDescent="0.4">
      <c r="A188" s="16" t="s">
        <v>192</v>
      </c>
      <c r="B188" s="16" t="s">
        <v>193</v>
      </c>
      <c r="C188" s="19"/>
      <c r="D188" s="86">
        <v>0</v>
      </c>
      <c r="E188" s="90" t="str">
        <f>IF('El Nino'!F180&gt;=5,'El Nino (Boundary)'!$B$204,"")</f>
        <v/>
      </c>
      <c r="F188" s="106" t="str">
        <f>IF('El Nino'!G180&gt;=5,'El Nino (Boundary)'!$B$204,"")</f>
        <v/>
      </c>
      <c r="G188" s="108">
        <f t="shared" si="5"/>
        <v>0</v>
      </c>
    </row>
    <row r="189" spans="1:7" ht="31.5" x14ac:dyDescent="0.4">
      <c r="A189" s="16" t="s">
        <v>192</v>
      </c>
      <c r="B189" s="16" t="s">
        <v>211</v>
      </c>
      <c r="C189" s="19"/>
      <c r="D189" s="86">
        <v>0</v>
      </c>
      <c r="E189" s="90" t="str">
        <f>IF('El Nino'!F181&gt;=5,'El Nino (Boundary)'!$B$204,"")</f>
        <v/>
      </c>
      <c r="F189" s="106" t="str">
        <f>IF('El Nino'!G181&gt;=5,'El Nino (Boundary)'!$B$204,"")</f>
        <v/>
      </c>
      <c r="G189" s="108">
        <f t="shared" si="5"/>
        <v>0</v>
      </c>
    </row>
    <row r="190" spans="1:7" ht="31.5" x14ac:dyDescent="0.4">
      <c r="A190" s="16" t="s">
        <v>192</v>
      </c>
      <c r="B190" s="16" t="s">
        <v>163</v>
      </c>
      <c r="C190" s="19"/>
      <c r="D190" s="86">
        <v>2556.5</v>
      </c>
      <c r="E190" s="90" t="str">
        <f>IF('El Nino'!F183&gt;=5,'El Nino (Boundary)'!$B$204,"")</f>
        <v/>
      </c>
      <c r="F190" s="106" t="str">
        <f>IF('El Nino'!G183&gt;=5,'El Nino (Boundary)'!$B$204,"")</f>
        <v/>
      </c>
      <c r="G190" s="108">
        <f t="shared" si="5"/>
        <v>0</v>
      </c>
    </row>
    <row r="191" spans="1:7" ht="31.5" x14ac:dyDescent="0.4">
      <c r="A191" s="16" t="s">
        <v>192</v>
      </c>
      <c r="B191" s="16" t="s">
        <v>164</v>
      </c>
      <c r="C191" s="19"/>
      <c r="D191" s="86">
        <v>23133</v>
      </c>
      <c r="E191" s="90" t="str">
        <f>IF('El Nino'!F184&gt;=5,'El Nino (Boundary)'!$B$204,"")</f>
        <v/>
      </c>
      <c r="F191" s="106" t="str">
        <f>IF('El Nino'!G184&gt;=5,'El Nino (Boundary)'!$B$204,"")</f>
        <v/>
      </c>
      <c r="G191" s="108">
        <f t="shared" si="5"/>
        <v>0</v>
      </c>
    </row>
    <row r="192" spans="1:7" ht="31.5" x14ac:dyDescent="0.4">
      <c r="A192" s="16" t="s">
        <v>178</v>
      </c>
      <c r="B192" s="16" t="s">
        <v>184</v>
      </c>
      <c r="C192" s="19"/>
      <c r="D192" s="86">
        <v>0</v>
      </c>
      <c r="E192" s="90" t="str">
        <f>IF('El Nino'!F192&gt;=5,'El Nino (Boundary)'!$B$204,"")</f>
        <v/>
      </c>
      <c r="F192" s="106" t="str">
        <f>IF('El Nino'!G192&gt;=5,'El Nino (Boundary)'!$B$204,"")</f>
        <v/>
      </c>
      <c r="G192" s="108">
        <f t="shared" si="5"/>
        <v>0</v>
      </c>
    </row>
    <row r="193" spans="1:7" ht="31.5" x14ac:dyDescent="0.4">
      <c r="A193" s="16" t="s">
        <v>178</v>
      </c>
      <c r="B193" s="16" t="s">
        <v>185</v>
      </c>
      <c r="C193" s="19">
        <v>18700</v>
      </c>
      <c r="D193" s="86">
        <v>0</v>
      </c>
      <c r="E193" s="90" t="str">
        <f>IF('El Nino'!F193&gt;=5,'El Nino (Boundary)'!$B$204,"")</f>
        <v/>
      </c>
      <c r="F193" s="106" t="str">
        <f>IF('El Nino'!G193&gt;=5,'El Nino (Boundary)'!$B$204,"")</f>
        <v/>
      </c>
      <c r="G193" s="108">
        <f t="shared" si="5"/>
        <v>0</v>
      </c>
    </row>
    <row r="204" spans="1:7" ht="21" x14ac:dyDescent="0.25">
      <c r="B204" s="104" t="s">
        <v>243</v>
      </c>
    </row>
  </sheetData>
  <autoFilter ref="A2:G193" xr:uid="{00000000-0009-0000-0000-000006000000}">
    <sortState xmlns:xlrd2="http://schemas.microsoft.com/office/spreadsheetml/2017/richdata2" ref="A3:G193">
      <sortCondition descending="1" ref="G3:G193"/>
    </sortState>
  </autoFilter>
  <mergeCells count="1">
    <mergeCell ref="A1:B1"/>
  </mergeCells>
  <conditionalFormatting sqref="E3:E193 E3:F3 F4:F19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4">
    <cfRule type="cellIs" dxfId="14" priority="2" operator="equal">
      <formula>5</formula>
    </cfRule>
    <cfRule type="cellIs" dxfId="13" priority="3" operator="equal">
      <formula>4</formula>
    </cfRule>
    <cfRule type="cellIs" dxfId="12" priority="4" operator="equal">
      <formula>3</formula>
    </cfRule>
    <cfRule type="cellIs" dxfId="11" priority="5" operator="equal">
      <formula>2</formula>
    </cfRule>
    <cfRule type="cellIs" dxfId="10" priority="6" operator="equal">
      <formula>1</formula>
    </cfRule>
  </conditionalFormatting>
  <conditionalFormatting sqref="B20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  <pageSetUpPr fitToPage="1"/>
  </sheetPr>
  <dimension ref="A1:E197"/>
  <sheetViews>
    <sheetView topLeftCell="B1" zoomScale="40" zoomScaleNormal="40" workbookViewId="0">
      <selection activeCell="R23" sqref="R23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25.7109375" style="8" customWidth="1"/>
    <col min="5" max="5" width="9.140625" style="27"/>
    <col min="6" max="16384" width="9.140625" style="7"/>
  </cols>
  <sheetData>
    <row r="1" spans="1:5" ht="47.25" thickBot="1" x14ac:dyDescent="0.45">
      <c r="A1" s="6"/>
      <c r="B1" s="132" t="s">
        <v>217</v>
      </c>
      <c r="C1" s="132"/>
      <c r="D1" s="25"/>
      <c r="E1" s="48"/>
    </row>
    <row r="2" spans="1:5" s="44" customFormat="1" ht="304.5" x14ac:dyDescent="0.25">
      <c r="A2" s="13" t="s">
        <v>0</v>
      </c>
      <c r="B2" s="63" t="s">
        <v>1</v>
      </c>
      <c r="C2" s="63" t="s">
        <v>2</v>
      </c>
      <c r="D2" s="83" t="s">
        <v>219</v>
      </c>
      <c r="E2" s="100" t="s">
        <v>206</v>
      </c>
    </row>
    <row r="3" spans="1:5" ht="31.5" customHeight="1" x14ac:dyDescent="0.4">
      <c r="A3" s="10">
        <v>101</v>
      </c>
      <c r="B3" s="14" t="s">
        <v>3</v>
      </c>
      <c r="C3" s="15" t="s">
        <v>3</v>
      </c>
      <c r="D3" s="85"/>
      <c r="E3" s="79">
        <v>2.2999999999999998</v>
      </c>
    </row>
    <row r="4" spans="1:5" x14ac:dyDescent="0.4">
      <c r="A4" s="11">
        <v>34</v>
      </c>
      <c r="B4" s="16" t="s">
        <v>4</v>
      </c>
      <c r="C4" s="16" t="s">
        <v>5</v>
      </c>
      <c r="D4" s="86">
        <v>13276.6444096</v>
      </c>
      <c r="E4" s="79">
        <v>3.05</v>
      </c>
    </row>
    <row r="5" spans="1:5" x14ac:dyDescent="0.4">
      <c r="A5" s="11">
        <v>35</v>
      </c>
      <c r="B5" s="16" t="s">
        <v>4</v>
      </c>
      <c r="C5" s="16" t="s">
        <v>6</v>
      </c>
      <c r="D5" s="86">
        <v>20404.706241920001</v>
      </c>
      <c r="E5" s="79">
        <v>3.6</v>
      </c>
    </row>
    <row r="6" spans="1:5" ht="31.5" customHeight="1" x14ac:dyDescent="0.4">
      <c r="A6" s="11">
        <v>36</v>
      </c>
      <c r="B6" s="16" t="s">
        <v>4</v>
      </c>
      <c r="C6" s="16" t="s">
        <v>7</v>
      </c>
      <c r="D6" s="86">
        <v>47613.377589440002</v>
      </c>
      <c r="E6" s="79">
        <v>3.15</v>
      </c>
    </row>
    <row r="7" spans="1:5" ht="31.5" customHeight="1" x14ac:dyDescent="0.4">
      <c r="A7" s="11">
        <v>31</v>
      </c>
      <c r="B7" s="16" t="s">
        <v>4</v>
      </c>
      <c r="C7" s="16" t="s">
        <v>8</v>
      </c>
      <c r="D7" s="86">
        <v>32584.867916640007</v>
      </c>
      <c r="E7" s="79">
        <v>3.6</v>
      </c>
    </row>
    <row r="8" spans="1:5" ht="31.5" customHeight="1" x14ac:dyDescent="0.4">
      <c r="A8" s="11">
        <v>30</v>
      </c>
      <c r="B8" s="16" t="s">
        <v>4</v>
      </c>
      <c r="C8" s="16" t="s">
        <v>9</v>
      </c>
      <c r="D8" s="86">
        <v>43045.971280000005</v>
      </c>
      <c r="E8" s="79">
        <v>3.15</v>
      </c>
    </row>
    <row r="9" spans="1:5" ht="31.5" customHeight="1" x14ac:dyDescent="0.4">
      <c r="A9" s="11">
        <v>33</v>
      </c>
      <c r="B9" s="16" t="s">
        <v>4</v>
      </c>
      <c r="C9" s="16" t="s">
        <v>10</v>
      </c>
      <c r="D9" s="86">
        <v>36761.154810120002</v>
      </c>
      <c r="E9" s="79">
        <v>4</v>
      </c>
    </row>
    <row r="10" spans="1:5" ht="31.5" customHeight="1" x14ac:dyDescent="0.4">
      <c r="A10" s="11">
        <v>32</v>
      </c>
      <c r="B10" s="16" t="s">
        <v>4</v>
      </c>
      <c r="C10" s="16" t="s">
        <v>11</v>
      </c>
      <c r="D10" s="86">
        <v>13707.847941840002</v>
      </c>
      <c r="E10" s="79">
        <v>2.95</v>
      </c>
    </row>
    <row r="11" spans="1:5" ht="32.25" customHeight="1" x14ac:dyDescent="0.4">
      <c r="A11" s="11">
        <v>108</v>
      </c>
      <c r="B11" s="16" t="s">
        <v>12</v>
      </c>
      <c r="C11" s="16" t="s">
        <v>13</v>
      </c>
      <c r="D11" s="86">
        <v>8550.7815832400011</v>
      </c>
      <c r="E11" s="79">
        <v>4.45</v>
      </c>
    </row>
    <row r="12" spans="1:5" x14ac:dyDescent="0.4">
      <c r="A12" s="11">
        <v>104</v>
      </c>
      <c r="B12" s="16" t="s">
        <v>12</v>
      </c>
      <c r="C12" s="16" t="s">
        <v>14</v>
      </c>
      <c r="D12" s="86">
        <v>8183.4441000000015</v>
      </c>
      <c r="E12" s="79">
        <v>3.15</v>
      </c>
    </row>
    <row r="13" spans="1:5" x14ac:dyDescent="0.4">
      <c r="A13" s="11">
        <v>105</v>
      </c>
      <c r="B13" s="16" t="s">
        <v>12</v>
      </c>
      <c r="C13" s="16" t="s">
        <v>15</v>
      </c>
      <c r="D13" s="86">
        <v>21721.000046720001</v>
      </c>
      <c r="E13" s="79">
        <v>3.1500000000000004</v>
      </c>
    </row>
    <row r="14" spans="1:5" x14ac:dyDescent="0.4">
      <c r="A14" s="11">
        <v>106</v>
      </c>
      <c r="B14" s="16" t="s">
        <v>12</v>
      </c>
      <c r="C14" s="16" t="s">
        <v>16</v>
      </c>
      <c r="D14" s="86">
        <v>2941.6354837999997</v>
      </c>
      <c r="E14" s="79">
        <v>5</v>
      </c>
    </row>
    <row r="15" spans="1:5" x14ac:dyDescent="0.4">
      <c r="A15" s="11">
        <v>107</v>
      </c>
      <c r="B15" s="16" t="s">
        <v>12</v>
      </c>
      <c r="C15" s="16" t="s">
        <v>17</v>
      </c>
      <c r="D15" s="86">
        <v>29539.643065920001</v>
      </c>
      <c r="E15" s="79">
        <v>4.5999999999999996</v>
      </c>
    </row>
    <row r="16" spans="1:5" x14ac:dyDescent="0.4">
      <c r="A16" s="11">
        <v>109</v>
      </c>
      <c r="B16" s="16" t="s">
        <v>12</v>
      </c>
      <c r="C16" s="16" t="s">
        <v>18</v>
      </c>
      <c r="D16" s="86">
        <v>7590.4383609600009</v>
      </c>
      <c r="E16" s="79">
        <v>3.2499999999999996</v>
      </c>
    </row>
    <row r="17" spans="1:5" ht="31.5" customHeight="1" x14ac:dyDescent="0.4">
      <c r="A17" s="11">
        <v>110</v>
      </c>
      <c r="B17" s="16" t="s">
        <v>19</v>
      </c>
      <c r="C17" s="16" t="s">
        <v>20</v>
      </c>
      <c r="D17" s="86">
        <v>1980.7754330000002</v>
      </c>
      <c r="E17" s="79">
        <v>4.3</v>
      </c>
    </row>
    <row r="18" spans="1:5" x14ac:dyDescent="0.4">
      <c r="A18" s="11">
        <v>112</v>
      </c>
      <c r="B18" s="16" t="s">
        <v>19</v>
      </c>
      <c r="C18" s="16" t="s">
        <v>21</v>
      </c>
      <c r="D18" s="86">
        <v>6292.1279657600007</v>
      </c>
      <c r="E18" s="79"/>
    </row>
    <row r="19" spans="1:5" x14ac:dyDescent="0.4">
      <c r="A19" s="11"/>
      <c r="B19" s="16" t="s">
        <v>19</v>
      </c>
      <c r="C19" s="16" t="s">
        <v>202</v>
      </c>
      <c r="D19" s="86"/>
      <c r="E19" s="79">
        <v>3.1</v>
      </c>
    </row>
    <row r="20" spans="1:5" x14ac:dyDescent="0.4">
      <c r="A20" s="11">
        <v>130</v>
      </c>
      <c r="B20" s="16" t="s">
        <v>19</v>
      </c>
      <c r="C20" s="16" t="s">
        <v>22</v>
      </c>
      <c r="D20" s="86">
        <v>3229.8318288600003</v>
      </c>
      <c r="E20" s="79">
        <v>5</v>
      </c>
    </row>
    <row r="21" spans="1:5" x14ac:dyDescent="0.4">
      <c r="A21" s="11">
        <v>131</v>
      </c>
      <c r="B21" s="16" t="s">
        <v>19</v>
      </c>
      <c r="C21" s="16" t="s">
        <v>207</v>
      </c>
      <c r="D21" s="86">
        <v>1357.9196467199999</v>
      </c>
      <c r="E21" s="79">
        <v>2.75</v>
      </c>
    </row>
    <row r="22" spans="1:5" x14ac:dyDescent="0.4">
      <c r="A22" s="11">
        <v>132</v>
      </c>
      <c r="B22" s="16" t="s">
        <v>19</v>
      </c>
      <c r="C22" s="16" t="s">
        <v>208</v>
      </c>
      <c r="D22" s="86">
        <v>4072.9633908600003</v>
      </c>
      <c r="E22" s="79">
        <v>3.6499999999999995</v>
      </c>
    </row>
    <row r="23" spans="1:5" x14ac:dyDescent="0.4">
      <c r="A23" s="11">
        <v>135</v>
      </c>
      <c r="B23" s="16" t="s">
        <v>19</v>
      </c>
      <c r="C23" s="16" t="s">
        <v>23</v>
      </c>
      <c r="D23" s="86">
        <v>5030.09220714</v>
      </c>
      <c r="E23" s="79">
        <v>3.8499999999999996</v>
      </c>
    </row>
    <row r="24" spans="1:5" ht="31.5" customHeight="1" x14ac:dyDescent="0.4">
      <c r="A24" s="11">
        <v>137</v>
      </c>
      <c r="B24" s="16" t="s">
        <v>19</v>
      </c>
      <c r="C24" s="16" t="s">
        <v>24</v>
      </c>
      <c r="D24" s="86">
        <v>9974.7336707200011</v>
      </c>
      <c r="E24" s="79">
        <v>3.15</v>
      </c>
    </row>
    <row r="25" spans="1:5" ht="31.5" customHeight="1" x14ac:dyDescent="0.4">
      <c r="A25" s="11">
        <v>138</v>
      </c>
      <c r="B25" s="16" t="s">
        <v>19</v>
      </c>
      <c r="C25" s="16" t="s">
        <v>25</v>
      </c>
      <c r="D25" s="86">
        <v>16170.888628440001</v>
      </c>
      <c r="E25" s="79">
        <v>3.7</v>
      </c>
    </row>
    <row r="26" spans="1:5" x14ac:dyDescent="0.4">
      <c r="A26" s="11">
        <v>140</v>
      </c>
      <c r="B26" s="16" t="s">
        <v>26</v>
      </c>
      <c r="C26" s="16" t="s">
        <v>27</v>
      </c>
      <c r="D26" s="86">
        <v>6526.7860002800007</v>
      </c>
      <c r="E26" s="79">
        <v>3.4499999999999997</v>
      </c>
    </row>
    <row r="27" spans="1:5" x14ac:dyDescent="0.4">
      <c r="A27" s="11">
        <v>155</v>
      </c>
      <c r="B27" s="16" t="s">
        <v>26</v>
      </c>
      <c r="C27" s="16" t="s">
        <v>28</v>
      </c>
      <c r="D27" s="86">
        <v>4480.9618854</v>
      </c>
      <c r="E27" s="79">
        <v>1.3499999999999999</v>
      </c>
    </row>
    <row r="28" spans="1:5" ht="31.5" customHeight="1" x14ac:dyDescent="0.4">
      <c r="A28" s="11">
        <v>139</v>
      </c>
      <c r="B28" s="16" t="s">
        <v>26</v>
      </c>
      <c r="C28" s="16" t="s">
        <v>29</v>
      </c>
      <c r="D28" s="86">
        <v>964.9011299199999</v>
      </c>
      <c r="E28" s="79">
        <v>5</v>
      </c>
    </row>
    <row r="29" spans="1:5" x14ac:dyDescent="0.4">
      <c r="A29" s="11">
        <v>163</v>
      </c>
      <c r="B29" s="16" t="s">
        <v>26</v>
      </c>
      <c r="C29" s="16" t="s">
        <v>30</v>
      </c>
      <c r="D29" s="86">
        <v>9668.7590890800002</v>
      </c>
      <c r="E29" s="79"/>
    </row>
    <row r="30" spans="1:5" x14ac:dyDescent="0.4">
      <c r="A30" s="11">
        <v>160</v>
      </c>
      <c r="B30" s="16" t="s">
        <v>26</v>
      </c>
      <c r="C30" s="16" t="s">
        <v>31</v>
      </c>
      <c r="D30" s="86"/>
      <c r="E30" s="79">
        <v>3.8499999999999996</v>
      </c>
    </row>
    <row r="31" spans="1:5" x14ac:dyDescent="0.4">
      <c r="A31" s="11">
        <v>142</v>
      </c>
      <c r="B31" s="16" t="s">
        <v>26</v>
      </c>
      <c r="C31" s="16" t="s">
        <v>32</v>
      </c>
      <c r="D31" s="86">
        <v>16847.752059999999</v>
      </c>
      <c r="E31" s="79">
        <v>5</v>
      </c>
    </row>
    <row r="32" spans="1:5" x14ac:dyDescent="0.4">
      <c r="A32" s="11">
        <v>152</v>
      </c>
      <c r="B32" s="16" t="s">
        <v>26</v>
      </c>
      <c r="C32" s="16" t="s">
        <v>33</v>
      </c>
      <c r="D32" s="86">
        <v>9810.3372276000009</v>
      </c>
      <c r="E32" s="79">
        <v>5</v>
      </c>
    </row>
    <row r="33" spans="1:5" x14ac:dyDescent="0.4">
      <c r="A33" s="11">
        <v>148</v>
      </c>
      <c r="B33" s="16" t="s">
        <v>26</v>
      </c>
      <c r="C33" s="16" t="s">
        <v>34</v>
      </c>
      <c r="D33" s="86">
        <v>6896.7584940799998</v>
      </c>
      <c r="E33" s="79">
        <v>5</v>
      </c>
    </row>
    <row r="34" spans="1:5" x14ac:dyDescent="0.4">
      <c r="A34" s="11">
        <v>165</v>
      </c>
      <c r="B34" s="16" t="s">
        <v>26</v>
      </c>
      <c r="C34" s="16" t="s">
        <v>35</v>
      </c>
      <c r="D34" s="86">
        <v>18182.702037499999</v>
      </c>
      <c r="E34" s="79">
        <v>3.3</v>
      </c>
    </row>
    <row r="35" spans="1:5" x14ac:dyDescent="0.4">
      <c r="A35" s="11">
        <v>82</v>
      </c>
      <c r="B35" s="16" t="s">
        <v>36</v>
      </c>
      <c r="C35" s="16" t="s">
        <v>37</v>
      </c>
      <c r="D35" s="86">
        <v>11584.94964198</v>
      </c>
      <c r="E35" s="79">
        <v>4.5999999999999996</v>
      </c>
    </row>
    <row r="36" spans="1:5" x14ac:dyDescent="0.4">
      <c r="A36" s="11">
        <v>77</v>
      </c>
      <c r="B36" s="16" t="s">
        <v>36</v>
      </c>
      <c r="C36" s="16" t="s">
        <v>38</v>
      </c>
      <c r="D36" s="86">
        <v>7608.5803872000006</v>
      </c>
      <c r="E36" s="79">
        <v>3.05</v>
      </c>
    </row>
    <row r="37" spans="1:5" x14ac:dyDescent="0.4">
      <c r="A37" s="11">
        <v>73</v>
      </c>
      <c r="B37" s="16" t="s">
        <v>36</v>
      </c>
      <c r="C37" s="16" t="s">
        <v>39</v>
      </c>
      <c r="D37" s="86">
        <v>2681.1695424800005</v>
      </c>
      <c r="E37" s="79">
        <v>4.3</v>
      </c>
    </row>
    <row r="38" spans="1:5" x14ac:dyDescent="0.4">
      <c r="A38" s="11">
        <v>75</v>
      </c>
      <c r="B38" s="16" t="s">
        <v>36</v>
      </c>
      <c r="C38" s="16" t="s">
        <v>40</v>
      </c>
      <c r="D38" s="86">
        <v>17744.564465680007</v>
      </c>
      <c r="E38" s="79">
        <v>2.3000000000000003</v>
      </c>
    </row>
    <row r="39" spans="1:5" x14ac:dyDescent="0.4">
      <c r="A39" s="11">
        <v>74</v>
      </c>
      <c r="B39" s="16" t="s">
        <v>36</v>
      </c>
      <c r="C39" s="16" t="s">
        <v>41</v>
      </c>
      <c r="D39" s="86">
        <v>7513.9108927999996</v>
      </c>
      <c r="E39" s="79">
        <v>3.3</v>
      </c>
    </row>
    <row r="40" spans="1:5" x14ac:dyDescent="0.4">
      <c r="A40" s="11">
        <v>76</v>
      </c>
      <c r="B40" s="16" t="s">
        <v>36</v>
      </c>
      <c r="C40" s="16" t="s">
        <v>42</v>
      </c>
      <c r="D40" s="86">
        <v>8424.2496195000003</v>
      </c>
      <c r="E40" s="79">
        <v>2.1</v>
      </c>
    </row>
    <row r="41" spans="1:5" x14ac:dyDescent="0.4">
      <c r="A41" s="11">
        <v>84</v>
      </c>
      <c r="B41" s="16" t="s">
        <v>36</v>
      </c>
      <c r="C41" s="16" t="s">
        <v>43</v>
      </c>
      <c r="D41" s="86">
        <v>4538.0261898400004</v>
      </c>
      <c r="E41" s="79">
        <v>4.2</v>
      </c>
    </row>
    <row r="42" spans="1:5" x14ac:dyDescent="0.4">
      <c r="A42" s="11">
        <v>80</v>
      </c>
      <c r="B42" s="16" t="s">
        <v>36</v>
      </c>
      <c r="C42" s="16" t="s">
        <v>36</v>
      </c>
      <c r="D42" s="86">
        <v>31545.089209920006</v>
      </c>
      <c r="E42" s="79">
        <v>5</v>
      </c>
    </row>
    <row r="43" spans="1:5" x14ac:dyDescent="0.4">
      <c r="A43" s="11">
        <v>78</v>
      </c>
      <c r="B43" s="16" t="s">
        <v>36</v>
      </c>
      <c r="C43" s="16" t="s">
        <v>44</v>
      </c>
      <c r="D43" s="86">
        <v>14817.568294620001</v>
      </c>
      <c r="E43" s="79">
        <v>2.75</v>
      </c>
    </row>
    <row r="44" spans="1:5" x14ac:dyDescent="0.4">
      <c r="A44" s="11">
        <v>79</v>
      </c>
      <c r="B44" s="16" t="s">
        <v>36</v>
      </c>
      <c r="C44" s="16" t="s">
        <v>45</v>
      </c>
      <c r="D44" s="86">
        <v>5866.7087575200012</v>
      </c>
      <c r="E44" s="79">
        <v>1</v>
      </c>
    </row>
    <row r="45" spans="1:5" x14ac:dyDescent="0.4">
      <c r="A45" s="11">
        <v>83</v>
      </c>
      <c r="B45" s="16" t="s">
        <v>36</v>
      </c>
      <c r="C45" s="16" t="s">
        <v>46</v>
      </c>
      <c r="D45" s="86">
        <v>2721.2356080000004</v>
      </c>
      <c r="E45" s="79">
        <v>3.3</v>
      </c>
    </row>
    <row r="46" spans="1:5" x14ac:dyDescent="0.4">
      <c r="A46" s="11">
        <v>81</v>
      </c>
      <c r="B46" s="16" t="s">
        <v>36</v>
      </c>
      <c r="C46" s="16" t="s">
        <v>47</v>
      </c>
      <c r="D46" s="86">
        <v>8259.2068127399998</v>
      </c>
      <c r="E46" s="79">
        <v>4.8</v>
      </c>
    </row>
    <row r="47" spans="1:5" x14ac:dyDescent="0.4">
      <c r="A47" s="11">
        <v>55</v>
      </c>
      <c r="B47" s="16" t="s">
        <v>48</v>
      </c>
      <c r="C47" s="16" t="s">
        <v>49</v>
      </c>
      <c r="D47" s="87">
        <v>13408.540121600001</v>
      </c>
      <c r="E47" s="79">
        <v>3.1</v>
      </c>
    </row>
    <row r="48" spans="1:5" x14ac:dyDescent="0.4">
      <c r="A48" s="11">
        <v>54</v>
      </c>
      <c r="B48" s="16" t="s">
        <v>48</v>
      </c>
      <c r="C48" s="16" t="s">
        <v>50</v>
      </c>
      <c r="D48" s="87">
        <v>7425.9491903999997</v>
      </c>
      <c r="E48" s="79"/>
    </row>
    <row r="49" spans="1:5" x14ac:dyDescent="0.4">
      <c r="A49" s="11">
        <v>52</v>
      </c>
      <c r="B49" s="16" t="s">
        <v>48</v>
      </c>
      <c r="C49" s="16" t="s">
        <v>51</v>
      </c>
      <c r="D49" s="88">
        <v>15121.179216</v>
      </c>
      <c r="E49" s="79">
        <v>4.5999999999999996</v>
      </c>
    </row>
    <row r="50" spans="1:5" x14ac:dyDescent="0.4">
      <c r="A50" s="11">
        <v>58</v>
      </c>
      <c r="B50" s="16" t="s">
        <v>48</v>
      </c>
      <c r="C50" s="16" t="s">
        <v>52</v>
      </c>
      <c r="D50" s="87">
        <v>6387.8132448000006</v>
      </c>
      <c r="E50" s="79">
        <v>3.6</v>
      </c>
    </row>
    <row r="51" spans="1:5" x14ac:dyDescent="0.4">
      <c r="A51" s="11">
        <v>53</v>
      </c>
      <c r="B51" s="16" t="s">
        <v>48</v>
      </c>
      <c r="C51" s="16" t="s">
        <v>48</v>
      </c>
      <c r="D51" s="87">
        <v>21654.898137600001</v>
      </c>
      <c r="E51" s="79">
        <v>3.4499999999999997</v>
      </c>
    </row>
    <row r="52" spans="1:5" x14ac:dyDescent="0.4">
      <c r="A52" s="11">
        <v>60</v>
      </c>
      <c r="B52" s="16" t="s">
        <v>48</v>
      </c>
      <c r="C52" s="16" t="s">
        <v>53</v>
      </c>
      <c r="D52" s="86">
        <v>7564.1220096000006</v>
      </c>
      <c r="E52" s="79">
        <v>4.0999999999999996</v>
      </c>
    </row>
    <row r="53" spans="1:5" x14ac:dyDescent="0.4">
      <c r="A53" s="11">
        <v>62</v>
      </c>
      <c r="B53" s="16" t="s">
        <v>48</v>
      </c>
      <c r="C53" s="16" t="s">
        <v>54</v>
      </c>
      <c r="D53" s="86">
        <v>13481.195520000001</v>
      </c>
      <c r="E53" s="79">
        <v>4.55</v>
      </c>
    </row>
    <row r="54" spans="1:5" x14ac:dyDescent="0.4">
      <c r="A54" s="11">
        <v>57</v>
      </c>
      <c r="B54" s="16" t="s">
        <v>48</v>
      </c>
      <c r="C54" s="16" t="s">
        <v>55</v>
      </c>
      <c r="D54" s="87">
        <v>14628.7804416</v>
      </c>
      <c r="E54" s="79">
        <v>4.3</v>
      </c>
    </row>
    <row r="55" spans="1:5" x14ac:dyDescent="0.4">
      <c r="A55" s="11">
        <v>56</v>
      </c>
      <c r="B55" s="16" t="s">
        <v>48</v>
      </c>
      <c r="C55" s="16" t="s">
        <v>56</v>
      </c>
      <c r="D55" s="87">
        <v>19528.953932799999</v>
      </c>
      <c r="E55" s="79">
        <v>4.4000000000000004</v>
      </c>
    </row>
    <row r="56" spans="1:5" x14ac:dyDescent="0.4">
      <c r="A56" s="11">
        <v>59</v>
      </c>
      <c r="B56" s="16" t="s">
        <v>48</v>
      </c>
      <c r="C56" s="16" t="s">
        <v>57</v>
      </c>
      <c r="D56" s="87">
        <v>4388.6544832</v>
      </c>
      <c r="E56" s="79">
        <v>2.4499999999999997</v>
      </c>
    </row>
    <row r="57" spans="1:5" x14ac:dyDescent="0.4">
      <c r="A57" s="11">
        <v>61</v>
      </c>
      <c r="B57" s="16" t="s">
        <v>48</v>
      </c>
      <c r="C57" s="16" t="s">
        <v>58</v>
      </c>
      <c r="D57" s="86">
        <v>4363.9919232000002</v>
      </c>
      <c r="E57" s="79">
        <v>2.7</v>
      </c>
    </row>
    <row r="58" spans="1:5" x14ac:dyDescent="0.4">
      <c r="A58" s="11">
        <v>1</v>
      </c>
      <c r="B58" s="16" t="s">
        <v>59</v>
      </c>
      <c r="C58" s="16" t="s">
        <v>60</v>
      </c>
      <c r="D58" s="86">
        <v>40645.187302720005</v>
      </c>
      <c r="E58" s="79">
        <v>3.4</v>
      </c>
    </row>
    <row r="59" spans="1:5" x14ac:dyDescent="0.4">
      <c r="A59" s="11">
        <v>5</v>
      </c>
      <c r="B59" s="16" t="s">
        <v>59</v>
      </c>
      <c r="C59" s="16" t="s">
        <v>61</v>
      </c>
      <c r="D59" s="86">
        <v>27170.829263759999</v>
      </c>
      <c r="E59" s="79">
        <v>2.7</v>
      </c>
    </row>
    <row r="60" spans="1:5" x14ac:dyDescent="0.4">
      <c r="A60" s="11">
        <v>7</v>
      </c>
      <c r="B60" s="16" t="s">
        <v>59</v>
      </c>
      <c r="C60" s="16" t="s">
        <v>59</v>
      </c>
      <c r="D60" s="86">
        <v>20832.359216760004</v>
      </c>
      <c r="E60" s="79">
        <v>3.15</v>
      </c>
    </row>
    <row r="61" spans="1:5" x14ac:dyDescent="0.4">
      <c r="A61" s="11">
        <v>3</v>
      </c>
      <c r="B61" s="16" t="s">
        <v>59</v>
      </c>
      <c r="C61" s="16" t="s">
        <v>62</v>
      </c>
      <c r="D61" s="86">
        <v>34179.655985279998</v>
      </c>
      <c r="E61" s="79">
        <v>2.7</v>
      </c>
    </row>
    <row r="62" spans="1:5" x14ac:dyDescent="0.4">
      <c r="A62" s="11">
        <v>4</v>
      </c>
      <c r="B62" s="16" t="s">
        <v>59</v>
      </c>
      <c r="C62" s="16" t="s">
        <v>63</v>
      </c>
      <c r="D62" s="86">
        <v>38536.69165008</v>
      </c>
      <c r="E62" s="79">
        <v>2.7</v>
      </c>
    </row>
    <row r="63" spans="1:5" x14ac:dyDescent="0.4">
      <c r="A63" s="11">
        <v>6</v>
      </c>
      <c r="B63" s="16" t="s">
        <v>59</v>
      </c>
      <c r="C63" s="16" t="s">
        <v>64</v>
      </c>
      <c r="D63" s="86">
        <v>23203.742213600002</v>
      </c>
      <c r="E63" s="79">
        <v>3.05</v>
      </c>
    </row>
    <row r="64" spans="1:5" x14ac:dyDescent="0.4">
      <c r="A64" s="11">
        <v>2</v>
      </c>
      <c r="B64" s="16" t="s">
        <v>59</v>
      </c>
      <c r="C64" s="16" t="s">
        <v>65</v>
      </c>
      <c r="D64" s="86">
        <v>32989.059417600001</v>
      </c>
      <c r="E64" s="79">
        <v>2.9</v>
      </c>
    </row>
    <row r="65" spans="1:5" x14ac:dyDescent="0.4">
      <c r="A65" s="11">
        <v>8</v>
      </c>
      <c r="B65" s="16" t="s">
        <v>66</v>
      </c>
      <c r="C65" s="16" t="s">
        <v>67</v>
      </c>
      <c r="D65" s="86">
        <v>3746.9160643200007</v>
      </c>
      <c r="E65" s="79">
        <v>3.6</v>
      </c>
    </row>
    <row r="66" spans="1:5" x14ac:dyDescent="0.4">
      <c r="A66" s="11">
        <v>12</v>
      </c>
      <c r="B66" s="16" t="s">
        <v>66</v>
      </c>
      <c r="C66" s="16" t="s">
        <v>68</v>
      </c>
      <c r="D66" s="86">
        <v>18448.522876680003</v>
      </c>
      <c r="E66" s="79">
        <v>3.2</v>
      </c>
    </row>
    <row r="67" spans="1:5" x14ac:dyDescent="0.4">
      <c r="A67" s="11">
        <v>13</v>
      </c>
      <c r="B67" s="16" t="s">
        <v>66</v>
      </c>
      <c r="C67" s="16" t="s">
        <v>69</v>
      </c>
      <c r="D67" s="86">
        <v>8646.6141918000012</v>
      </c>
      <c r="E67" s="79">
        <v>4.3</v>
      </c>
    </row>
    <row r="68" spans="1:5" ht="31.5" customHeight="1" x14ac:dyDescent="0.4">
      <c r="A68" s="11">
        <v>11</v>
      </c>
      <c r="B68" s="16" t="s">
        <v>66</v>
      </c>
      <c r="C68" s="16" t="s">
        <v>70</v>
      </c>
      <c r="D68" s="86">
        <v>18517.087586400001</v>
      </c>
      <c r="E68" s="79">
        <v>3.3</v>
      </c>
    </row>
    <row r="69" spans="1:5" ht="31.5" customHeight="1" x14ac:dyDescent="0.4">
      <c r="A69" s="11">
        <v>9</v>
      </c>
      <c r="B69" s="16" t="s">
        <v>66</v>
      </c>
      <c r="C69" s="16" t="s">
        <v>71</v>
      </c>
      <c r="D69" s="86">
        <v>8914.6397340000021</v>
      </c>
      <c r="E69" s="79">
        <v>3.6</v>
      </c>
    </row>
    <row r="70" spans="1:5" x14ac:dyDescent="0.4">
      <c r="A70" s="11">
        <v>10</v>
      </c>
      <c r="B70" s="16" t="s">
        <v>66</v>
      </c>
      <c r="C70" s="16" t="s">
        <v>72</v>
      </c>
      <c r="D70" s="86">
        <v>27740.205910560006</v>
      </c>
      <c r="E70" s="79">
        <v>5</v>
      </c>
    </row>
    <row r="71" spans="1:5" x14ac:dyDescent="0.4">
      <c r="A71" s="11">
        <v>169</v>
      </c>
      <c r="B71" s="16" t="s">
        <v>73</v>
      </c>
      <c r="C71" s="16" t="s">
        <v>74</v>
      </c>
      <c r="D71" s="86">
        <v>15768.658541999999</v>
      </c>
      <c r="E71" s="79">
        <v>4.8</v>
      </c>
    </row>
    <row r="72" spans="1:5" ht="31.5" customHeight="1" x14ac:dyDescent="0.4">
      <c r="A72" s="11">
        <v>113</v>
      </c>
      <c r="B72" s="16" t="s">
        <v>73</v>
      </c>
      <c r="C72" s="16" t="s">
        <v>75</v>
      </c>
      <c r="D72" s="86">
        <v>11215.186755500001</v>
      </c>
      <c r="E72" s="79">
        <v>5</v>
      </c>
    </row>
    <row r="73" spans="1:5" ht="31.5" customHeight="1" x14ac:dyDescent="0.4">
      <c r="A73" s="11">
        <v>114</v>
      </c>
      <c r="B73" s="16" t="s">
        <v>73</v>
      </c>
      <c r="C73" s="16" t="s">
        <v>76</v>
      </c>
      <c r="D73" s="86">
        <v>57121.871625000007</v>
      </c>
      <c r="E73" s="79">
        <v>4.4000000000000004</v>
      </c>
    </row>
    <row r="74" spans="1:5" x14ac:dyDescent="0.4">
      <c r="A74" s="11">
        <v>116</v>
      </c>
      <c r="B74" s="16" t="s">
        <v>73</v>
      </c>
      <c r="C74" s="16" t="s">
        <v>77</v>
      </c>
      <c r="D74" s="86">
        <v>3326.0295704999999</v>
      </c>
      <c r="E74" s="79">
        <v>4.6500000000000004</v>
      </c>
    </row>
    <row r="75" spans="1:5" x14ac:dyDescent="0.4">
      <c r="A75" s="11">
        <v>117</v>
      </c>
      <c r="B75" s="16" t="s">
        <v>73</v>
      </c>
      <c r="C75" s="16" t="s">
        <v>78</v>
      </c>
      <c r="D75" s="86">
        <v>15539.959980999998</v>
      </c>
      <c r="E75" s="79">
        <v>4.5999999999999996</v>
      </c>
    </row>
    <row r="76" spans="1:5" x14ac:dyDescent="0.4">
      <c r="A76" s="11">
        <v>118</v>
      </c>
      <c r="B76" s="16" t="s">
        <v>73</v>
      </c>
      <c r="C76" s="16" t="s">
        <v>79</v>
      </c>
      <c r="D76" s="86">
        <v>6594.1602089999988</v>
      </c>
      <c r="E76" s="79">
        <v>4.6500000000000004</v>
      </c>
    </row>
    <row r="77" spans="1:5" x14ac:dyDescent="0.4">
      <c r="A77" s="11">
        <v>119</v>
      </c>
      <c r="B77" s="16" t="s">
        <v>73</v>
      </c>
      <c r="C77" s="16" t="s">
        <v>80</v>
      </c>
      <c r="D77" s="86">
        <v>16110.814265000001</v>
      </c>
      <c r="E77" s="79">
        <v>2.5499999999999998</v>
      </c>
    </row>
    <row r="78" spans="1:5" ht="31.5" customHeight="1" x14ac:dyDescent="0.4">
      <c r="A78" s="11">
        <v>171</v>
      </c>
      <c r="B78" s="16" t="s">
        <v>73</v>
      </c>
      <c r="C78" s="16" t="s">
        <v>81</v>
      </c>
      <c r="D78" s="86">
        <v>4614.7988250000008</v>
      </c>
      <c r="E78" s="79">
        <v>4.8</v>
      </c>
    </row>
    <row r="79" spans="1:5" ht="31.5" customHeight="1" x14ac:dyDescent="0.4">
      <c r="A79" s="11">
        <v>126</v>
      </c>
      <c r="B79" s="16" t="s">
        <v>73</v>
      </c>
      <c r="C79" s="16" t="s">
        <v>82</v>
      </c>
      <c r="D79" s="86">
        <v>9615.2975554999975</v>
      </c>
      <c r="E79" s="79">
        <v>3.95</v>
      </c>
    </row>
    <row r="80" spans="1:5" x14ac:dyDescent="0.4">
      <c r="A80" s="11">
        <v>124</v>
      </c>
      <c r="B80" s="16" t="s">
        <v>73</v>
      </c>
      <c r="C80" s="16" t="s">
        <v>83</v>
      </c>
      <c r="D80" s="86">
        <v>14513.302713000001</v>
      </c>
      <c r="E80" s="79">
        <v>3.4000000000000004</v>
      </c>
    </row>
    <row r="81" spans="1:5" ht="31.5" customHeight="1" x14ac:dyDescent="0.4">
      <c r="A81" s="11">
        <v>168</v>
      </c>
      <c r="B81" s="16" t="s">
        <v>73</v>
      </c>
      <c r="C81" s="16" t="s">
        <v>84</v>
      </c>
      <c r="D81" s="86">
        <v>11482.209375</v>
      </c>
      <c r="E81" s="79">
        <v>4.3</v>
      </c>
    </row>
    <row r="82" spans="1:5" ht="31.5" customHeight="1" x14ac:dyDescent="0.4">
      <c r="A82" s="11">
        <v>128</v>
      </c>
      <c r="B82" s="16" t="s">
        <v>73</v>
      </c>
      <c r="C82" s="16" t="s">
        <v>85</v>
      </c>
      <c r="D82" s="86">
        <v>25976.958280000003</v>
      </c>
      <c r="E82" s="80">
        <v>4.6500000000000004</v>
      </c>
    </row>
    <row r="83" spans="1:5" ht="31.5" customHeight="1" x14ac:dyDescent="0.4">
      <c r="A83" s="11">
        <v>129</v>
      </c>
      <c r="B83" s="16" t="s">
        <v>73</v>
      </c>
      <c r="C83" s="16" t="s">
        <v>86</v>
      </c>
      <c r="D83" s="86">
        <v>29442.053550000004</v>
      </c>
      <c r="E83" s="79">
        <v>2.75</v>
      </c>
    </row>
    <row r="84" spans="1:5" x14ac:dyDescent="0.4">
      <c r="A84" s="11">
        <v>133</v>
      </c>
      <c r="B84" s="16" t="s">
        <v>73</v>
      </c>
      <c r="C84" s="16" t="s">
        <v>87</v>
      </c>
      <c r="D84" s="86">
        <v>4632.9426779999994</v>
      </c>
      <c r="E84" s="80">
        <v>3</v>
      </c>
    </row>
    <row r="85" spans="1:5" ht="31.5" customHeight="1" x14ac:dyDescent="0.4">
      <c r="A85" s="11">
        <v>170</v>
      </c>
      <c r="B85" s="16" t="s">
        <v>73</v>
      </c>
      <c r="C85" s="16" t="s">
        <v>88</v>
      </c>
      <c r="D85" s="86">
        <v>5543.0739000000003</v>
      </c>
      <c r="E85" s="79">
        <v>3.75</v>
      </c>
    </row>
    <row r="86" spans="1:5" x14ac:dyDescent="0.4">
      <c r="A86" s="11">
        <v>120</v>
      </c>
      <c r="B86" s="16" t="s">
        <v>73</v>
      </c>
      <c r="C86" s="16" t="s">
        <v>89</v>
      </c>
      <c r="D86" s="86">
        <v>7970.7804540000006</v>
      </c>
      <c r="E86" s="79">
        <v>4.6500000000000004</v>
      </c>
    </row>
    <row r="87" spans="1:5" ht="31.5" customHeight="1" x14ac:dyDescent="0.4">
      <c r="A87" s="11">
        <v>136</v>
      </c>
      <c r="B87" s="16" t="s">
        <v>73</v>
      </c>
      <c r="C87" s="16" t="s">
        <v>90</v>
      </c>
      <c r="D87" s="86">
        <v>17416.486132500002</v>
      </c>
      <c r="E87" s="79">
        <v>3.75</v>
      </c>
    </row>
    <row r="88" spans="1:5" ht="31.5" customHeight="1" x14ac:dyDescent="0.4">
      <c r="A88" s="11">
        <v>173</v>
      </c>
      <c r="B88" s="16" t="s">
        <v>73</v>
      </c>
      <c r="C88" s="16" t="s">
        <v>91</v>
      </c>
      <c r="D88" s="86"/>
      <c r="E88" s="79">
        <v>2.3000000000000003</v>
      </c>
    </row>
    <row r="89" spans="1:5" ht="31.5" customHeight="1" x14ac:dyDescent="0.4">
      <c r="A89" s="11">
        <v>26</v>
      </c>
      <c r="B89" s="16" t="s">
        <v>92</v>
      </c>
      <c r="C89" s="16" t="s">
        <v>94</v>
      </c>
      <c r="D89" s="86">
        <v>8756.0176704000005</v>
      </c>
      <c r="E89" s="79"/>
    </row>
    <row r="90" spans="1:5" ht="31.5" customHeight="1" x14ac:dyDescent="0.4">
      <c r="A90" s="11"/>
      <c r="B90" s="16" t="s">
        <v>92</v>
      </c>
      <c r="C90" s="16" t="s">
        <v>201</v>
      </c>
      <c r="D90" s="86">
        <v>9026.7124584000012</v>
      </c>
      <c r="E90" s="79">
        <v>2.5499999999999998</v>
      </c>
    </row>
    <row r="91" spans="1:5" ht="31.5" customHeight="1" x14ac:dyDescent="0.4">
      <c r="A91" s="11">
        <v>27</v>
      </c>
      <c r="B91" s="16" t="s">
        <v>92</v>
      </c>
      <c r="C91" s="16" t="s">
        <v>97</v>
      </c>
      <c r="D91" s="86">
        <v>5141.7258547200008</v>
      </c>
      <c r="E91" s="79">
        <v>2.4000000000000004</v>
      </c>
    </row>
    <row r="92" spans="1:5" ht="31.5" customHeight="1" x14ac:dyDescent="0.4">
      <c r="A92" s="11"/>
      <c r="B92" s="16" t="s">
        <v>92</v>
      </c>
      <c r="C92" s="16" t="s">
        <v>200</v>
      </c>
      <c r="D92" s="86">
        <v>2539.2358118400002</v>
      </c>
      <c r="E92" s="79">
        <v>3.15</v>
      </c>
    </row>
    <row r="93" spans="1:5" ht="31.5" customHeight="1" x14ac:dyDescent="0.4">
      <c r="A93" s="11">
        <v>24</v>
      </c>
      <c r="B93" s="16" t="s">
        <v>92</v>
      </c>
      <c r="C93" s="16" t="s">
        <v>98</v>
      </c>
      <c r="D93" s="86">
        <v>36814.663398240002</v>
      </c>
      <c r="E93" s="79">
        <v>3.5500000000000003</v>
      </c>
    </row>
    <row r="94" spans="1:5" ht="31.5" customHeight="1" x14ac:dyDescent="0.4">
      <c r="A94" s="11">
        <v>25</v>
      </c>
      <c r="B94" s="16" t="s">
        <v>92</v>
      </c>
      <c r="C94" s="16" t="s">
        <v>99</v>
      </c>
      <c r="D94" s="86">
        <v>7620.0087600000006</v>
      </c>
      <c r="E94" s="79">
        <v>3.4000000000000004</v>
      </c>
    </row>
    <row r="95" spans="1:5" ht="31.5" customHeight="1" x14ac:dyDescent="0.4">
      <c r="A95" s="11"/>
      <c r="B95" s="16" t="s">
        <v>92</v>
      </c>
      <c r="C95" s="16" t="s">
        <v>199</v>
      </c>
      <c r="D95" s="86">
        <v>13163.0046912</v>
      </c>
      <c r="E95" s="79">
        <v>3.05</v>
      </c>
    </row>
    <row r="96" spans="1:5" ht="31.5" customHeight="1" x14ac:dyDescent="0.4">
      <c r="A96" s="11">
        <v>23</v>
      </c>
      <c r="B96" s="16" t="s">
        <v>92</v>
      </c>
      <c r="C96" s="16" t="s">
        <v>100</v>
      </c>
      <c r="D96" s="86">
        <v>18167.343798240003</v>
      </c>
      <c r="E96" s="79">
        <v>1</v>
      </c>
    </row>
    <row r="97" spans="1:5" ht="31.5" customHeight="1" x14ac:dyDescent="0.4">
      <c r="A97" s="11">
        <v>19</v>
      </c>
      <c r="B97" s="16" t="s">
        <v>102</v>
      </c>
      <c r="C97" s="16" t="s">
        <v>103</v>
      </c>
      <c r="D97" s="86">
        <v>2471.7801487600004</v>
      </c>
      <c r="E97" s="79">
        <v>1</v>
      </c>
    </row>
    <row r="98" spans="1:5" ht="31.5" customHeight="1" x14ac:dyDescent="0.4">
      <c r="A98" s="11">
        <v>16</v>
      </c>
      <c r="B98" s="16" t="s">
        <v>102</v>
      </c>
      <c r="C98" s="16" t="s">
        <v>104</v>
      </c>
      <c r="D98" s="86"/>
      <c r="E98" s="79">
        <v>3.2</v>
      </c>
    </row>
    <row r="99" spans="1:5" x14ac:dyDescent="0.4">
      <c r="A99" s="11">
        <v>18</v>
      </c>
      <c r="B99" s="16" t="s">
        <v>102</v>
      </c>
      <c r="C99" s="16" t="s">
        <v>105</v>
      </c>
      <c r="D99" s="86">
        <v>4984.5207775999997</v>
      </c>
      <c r="E99" s="79">
        <v>2.35</v>
      </c>
    </row>
    <row r="100" spans="1:5" x14ac:dyDescent="0.4">
      <c r="A100" s="11">
        <v>15</v>
      </c>
      <c r="B100" s="16" t="s">
        <v>102</v>
      </c>
      <c r="C100" s="16" t="s">
        <v>106</v>
      </c>
      <c r="D100" s="86">
        <v>2045.1902047200001</v>
      </c>
      <c r="E100" s="79">
        <v>2.95</v>
      </c>
    </row>
    <row r="101" spans="1:5" ht="31.5" customHeight="1" x14ac:dyDescent="0.4">
      <c r="A101" s="11">
        <v>17</v>
      </c>
      <c r="B101" s="16" t="s">
        <v>102</v>
      </c>
      <c r="C101" s="16" t="s">
        <v>107</v>
      </c>
      <c r="D101" s="86">
        <v>7472.2356415200011</v>
      </c>
      <c r="E101" s="79">
        <v>1</v>
      </c>
    </row>
    <row r="102" spans="1:5" ht="31.5" customHeight="1" x14ac:dyDescent="0.4">
      <c r="A102" s="11">
        <v>14</v>
      </c>
      <c r="B102" s="16" t="s">
        <v>102</v>
      </c>
      <c r="C102" s="16" t="s">
        <v>108</v>
      </c>
      <c r="D102" s="86">
        <v>410.412756</v>
      </c>
      <c r="E102" s="79">
        <v>3</v>
      </c>
    </row>
    <row r="103" spans="1:5" ht="31.5" customHeight="1" x14ac:dyDescent="0.4">
      <c r="A103" s="11">
        <v>20</v>
      </c>
      <c r="B103" s="16" t="s">
        <v>102</v>
      </c>
      <c r="C103" s="16" t="s">
        <v>109</v>
      </c>
      <c r="D103" s="86">
        <v>5915.2389004800007</v>
      </c>
      <c r="E103" s="79">
        <v>4.4000000000000004</v>
      </c>
    </row>
    <row r="104" spans="1:5" x14ac:dyDescent="0.4">
      <c r="A104" s="11">
        <v>72</v>
      </c>
      <c r="B104" s="16" t="s">
        <v>110</v>
      </c>
      <c r="C104" s="16" t="s">
        <v>111</v>
      </c>
      <c r="D104" s="86">
        <v>4638.6809211600003</v>
      </c>
      <c r="E104" s="79">
        <v>2.7</v>
      </c>
    </row>
    <row r="105" spans="1:5" x14ac:dyDescent="0.4">
      <c r="A105" s="11">
        <v>63</v>
      </c>
      <c r="B105" s="16" t="s">
        <v>110</v>
      </c>
      <c r="C105" s="16" t="s">
        <v>112</v>
      </c>
      <c r="D105" s="86">
        <v>1355.19008768</v>
      </c>
      <c r="E105" s="79">
        <v>3.85</v>
      </c>
    </row>
    <row r="106" spans="1:5" x14ac:dyDescent="0.4">
      <c r="A106" s="11">
        <v>69</v>
      </c>
      <c r="B106" s="16" t="s">
        <v>110</v>
      </c>
      <c r="C106" s="16" t="s">
        <v>113</v>
      </c>
      <c r="D106" s="86">
        <v>1889.30337024</v>
      </c>
      <c r="E106" s="79">
        <v>3.5</v>
      </c>
    </row>
    <row r="107" spans="1:5" x14ac:dyDescent="0.4">
      <c r="A107" s="11">
        <v>66</v>
      </c>
      <c r="B107" s="16" t="s">
        <v>110</v>
      </c>
      <c r="C107" s="16" t="s">
        <v>114</v>
      </c>
      <c r="D107" s="86">
        <v>2258.0858900600001</v>
      </c>
      <c r="E107" s="79">
        <v>4.4000000000000004</v>
      </c>
    </row>
    <row r="108" spans="1:5" x14ac:dyDescent="0.4">
      <c r="A108" s="11">
        <v>70</v>
      </c>
      <c r="B108" s="16" t="s">
        <v>110</v>
      </c>
      <c r="C108" s="16" t="s">
        <v>115</v>
      </c>
      <c r="D108" s="86">
        <v>5122.5915312000006</v>
      </c>
      <c r="E108" s="79">
        <v>2.35</v>
      </c>
    </row>
    <row r="109" spans="1:5" x14ac:dyDescent="0.4">
      <c r="A109" s="11">
        <v>67</v>
      </c>
      <c r="B109" s="16" t="s">
        <v>110</v>
      </c>
      <c r="C109" s="16" t="s">
        <v>116</v>
      </c>
      <c r="D109" s="86">
        <v>1274.3791632</v>
      </c>
      <c r="E109" s="79">
        <v>3.8499999999999996</v>
      </c>
    </row>
    <row r="110" spans="1:5" ht="31.5" customHeight="1" x14ac:dyDescent="0.4">
      <c r="A110" s="11">
        <v>64</v>
      </c>
      <c r="B110" s="16" t="s">
        <v>110</v>
      </c>
      <c r="C110" s="16" t="s">
        <v>117</v>
      </c>
      <c r="D110" s="86">
        <v>21466.784324699998</v>
      </c>
      <c r="E110" s="79">
        <v>4.5999999999999996</v>
      </c>
    </row>
    <row r="111" spans="1:5" ht="31.5" customHeight="1" x14ac:dyDescent="0.4">
      <c r="A111" s="11">
        <v>71</v>
      </c>
      <c r="B111" s="16" t="s">
        <v>110</v>
      </c>
      <c r="C111" s="16" t="s">
        <v>118</v>
      </c>
      <c r="D111" s="86">
        <v>6510.1357120799994</v>
      </c>
      <c r="E111" s="79">
        <v>4.5999999999999996</v>
      </c>
    </row>
    <row r="112" spans="1:5" ht="31.5" customHeight="1" x14ac:dyDescent="0.4">
      <c r="A112" s="11">
        <v>68</v>
      </c>
      <c r="B112" s="16" t="s">
        <v>110</v>
      </c>
      <c r="C112" s="16" t="s">
        <v>119</v>
      </c>
      <c r="D112" s="86">
        <v>6919.9567007999995</v>
      </c>
      <c r="E112" s="79">
        <v>4.8</v>
      </c>
    </row>
    <row r="113" spans="1:5" ht="31.5" customHeight="1" x14ac:dyDescent="0.4">
      <c r="A113" s="11">
        <v>65</v>
      </c>
      <c r="B113" s="16" t="s">
        <v>110</v>
      </c>
      <c r="C113" s="16" t="s">
        <v>120</v>
      </c>
      <c r="D113" s="86">
        <v>10440.396955559998</v>
      </c>
      <c r="E113" s="79">
        <v>3.3</v>
      </c>
    </row>
    <row r="114" spans="1:5" ht="31.5" customHeight="1" x14ac:dyDescent="0.4">
      <c r="A114" s="11">
        <v>37</v>
      </c>
      <c r="B114" s="16" t="s">
        <v>121</v>
      </c>
      <c r="C114" s="16" t="s">
        <v>122</v>
      </c>
      <c r="D114" s="86">
        <v>10266.965367360002</v>
      </c>
      <c r="E114" s="79">
        <v>2.5499999999999998</v>
      </c>
    </row>
    <row r="115" spans="1:5" ht="31.5" customHeight="1" x14ac:dyDescent="0.4">
      <c r="A115" s="11">
        <v>39</v>
      </c>
      <c r="B115" s="16" t="s">
        <v>121</v>
      </c>
      <c r="C115" s="16" t="s">
        <v>123</v>
      </c>
      <c r="D115" s="86">
        <v>5499.1316140800009</v>
      </c>
      <c r="E115" s="79">
        <v>2.95</v>
      </c>
    </row>
    <row r="116" spans="1:5" x14ac:dyDescent="0.4">
      <c r="A116" s="11">
        <v>40</v>
      </c>
      <c r="B116" s="16" t="s">
        <v>121</v>
      </c>
      <c r="C116" s="16" t="s">
        <v>124</v>
      </c>
      <c r="D116" s="88">
        <v>17149.9566056</v>
      </c>
      <c r="E116" s="79">
        <v>3.5</v>
      </c>
    </row>
    <row r="117" spans="1:5" x14ac:dyDescent="0.4">
      <c r="A117" s="11">
        <v>41</v>
      </c>
      <c r="B117" s="16" t="s">
        <v>121</v>
      </c>
      <c r="C117" s="16" t="s">
        <v>125</v>
      </c>
      <c r="D117" s="88">
        <v>17472.863670080002</v>
      </c>
      <c r="E117" s="79">
        <v>3.15</v>
      </c>
    </row>
    <row r="118" spans="1:5" x14ac:dyDescent="0.4">
      <c r="A118" s="11">
        <v>38</v>
      </c>
      <c r="B118" s="16" t="s">
        <v>121</v>
      </c>
      <c r="C118" s="16" t="s">
        <v>121</v>
      </c>
      <c r="D118" s="86">
        <v>26308.249429800002</v>
      </c>
      <c r="E118" s="79">
        <v>3.95</v>
      </c>
    </row>
    <row r="119" spans="1:5" ht="31.5" customHeight="1" x14ac:dyDescent="0.4">
      <c r="A119" s="11">
        <v>42</v>
      </c>
      <c r="B119" s="16" t="s">
        <v>121</v>
      </c>
      <c r="C119" s="16" t="s">
        <v>126</v>
      </c>
      <c r="D119" s="88">
        <v>21722.408060080004</v>
      </c>
      <c r="E119" s="79">
        <v>1</v>
      </c>
    </row>
    <row r="120" spans="1:5" ht="31.5" customHeight="1" x14ac:dyDescent="0.4">
      <c r="A120" s="11">
        <v>43</v>
      </c>
      <c r="B120" s="16" t="s">
        <v>121</v>
      </c>
      <c r="C120" s="16" t="s">
        <v>127</v>
      </c>
      <c r="D120" s="88">
        <v>3231.1090916000003</v>
      </c>
      <c r="E120" s="79">
        <v>3.95</v>
      </c>
    </row>
    <row r="121" spans="1:5" ht="31.5" customHeight="1" x14ac:dyDescent="0.4">
      <c r="A121" s="11">
        <v>150</v>
      </c>
      <c r="B121" s="16" t="s">
        <v>128</v>
      </c>
      <c r="C121" s="16" t="s">
        <v>216</v>
      </c>
      <c r="D121" s="86">
        <v>25374.402401919997</v>
      </c>
      <c r="E121" s="79">
        <v>3.6</v>
      </c>
    </row>
    <row r="122" spans="1:5" ht="31.5" customHeight="1" x14ac:dyDescent="0.4">
      <c r="A122" s="11">
        <v>162</v>
      </c>
      <c r="B122" s="16" t="s">
        <v>128</v>
      </c>
      <c r="C122" s="16" t="s">
        <v>129</v>
      </c>
      <c r="D122" s="86">
        <v>22678.78156544</v>
      </c>
      <c r="E122" s="80">
        <v>3.15</v>
      </c>
    </row>
    <row r="123" spans="1:5" ht="31.5" customHeight="1" x14ac:dyDescent="0.4">
      <c r="A123" s="11">
        <v>161</v>
      </c>
      <c r="B123" s="16" t="s">
        <v>128</v>
      </c>
      <c r="C123" s="16" t="s">
        <v>130</v>
      </c>
      <c r="D123" s="86">
        <v>35950.572989759996</v>
      </c>
      <c r="E123" s="79">
        <v>4.2</v>
      </c>
    </row>
    <row r="124" spans="1:5" ht="31.5" customHeight="1" x14ac:dyDescent="0.4">
      <c r="A124" s="11">
        <v>172</v>
      </c>
      <c r="B124" s="16" t="s">
        <v>128</v>
      </c>
      <c r="C124" s="16" t="s">
        <v>131</v>
      </c>
      <c r="D124" s="86"/>
      <c r="E124" s="79">
        <v>3.15</v>
      </c>
    </row>
    <row r="125" spans="1:5" ht="31.5" customHeight="1" x14ac:dyDescent="0.4">
      <c r="A125" s="11">
        <v>143</v>
      </c>
      <c r="B125" s="16" t="s">
        <v>128</v>
      </c>
      <c r="C125" s="16" t="s">
        <v>132</v>
      </c>
      <c r="D125" s="86">
        <v>45076.558475519996</v>
      </c>
      <c r="E125" s="79">
        <v>2.95</v>
      </c>
    </row>
    <row r="126" spans="1:5" ht="31.5" customHeight="1" x14ac:dyDescent="0.4">
      <c r="A126" s="11">
        <v>141</v>
      </c>
      <c r="B126" s="16" t="s">
        <v>128</v>
      </c>
      <c r="C126" s="16" t="s">
        <v>133</v>
      </c>
      <c r="D126" s="86"/>
      <c r="E126" s="79">
        <v>4.6500000000000004</v>
      </c>
    </row>
    <row r="127" spans="1:5" ht="31.5" customHeight="1" x14ac:dyDescent="0.4">
      <c r="A127" s="11">
        <v>166</v>
      </c>
      <c r="B127" s="16" t="s">
        <v>128</v>
      </c>
      <c r="C127" s="16" t="s">
        <v>134</v>
      </c>
      <c r="D127" s="86">
        <v>16124.587930880003</v>
      </c>
      <c r="E127" s="79">
        <v>2.8000000000000003</v>
      </c>
    </row>
    <row r="128" spans="1:5" ht="31.5" customHeight="1" x14ac:dyDescent="0.4">
      <c r="A128" s="11">
        <v>153</v>
      </c>
      <c r="B128" s="16" t="s">
        <v>128</v>
      </c>
      <c r="C128" s="16" t="s">
        <v>135</v>
      </c>
      <c r="D128" s="86"/>
      <c r="E128" s="79"/>
    </row>
    <row r="129" spans="1:5" ht="31.5" customHeight="1" x14ac:dyDescent="0.4">
      <c r="A129" s="11">
        <v>177</v>
      </c>
      <c r="B129" s="16" t="s">
        <v>128</v>
      </c>
      <c r="C129" s="16" t="s">
        <v>136</v>
      </c>
      <c r="D129" s="86"/>
      <c r="E129" s="79">
        <v>4.2</v>
      </c>
    </row>
    <row r="130" spans="1:5" ht="31.5" customHeight="1" x14ac:dyDescent="0.4">
      <c r="A130" s="11">
        <v>176</v>
      </c>
      <c r="B130" s="16" t="s">
        <v>128</v>
      </c>
      <c r="C130" s="16" t="s">
        <v>137</v>
      </c>
      <c r="D130" s="86"/>
      <c r="E130" s="79">
        <v>4.2</v>
      </c>
    </row>
    <row r="131" spans="1:5" ht="31.5" customHeight="1" x14ac:dyDescent="0.4">
      <c r="A131" s="11">
        <v>144</v>
      </c>
      <c r="B131" s="16" t="s">
        <v>128</v>
      </c>
      <c r="C131" s="16" t="s">
        <v>138</v>
      </c>
      <c r="D131" s="86">
        <v>20916.140960000001</v>
      </c>
      <c r="E131" s="79"/>
    </row>
    <row r="132" spans="1:5" x14ac:dyDescent="0.4">
      <c r="A132" s="11">
        <v>175</v>
      </c>
      <c r="B132" s="16" t="s">
        <v>128</v>
      </c>
      <c r="C132" s="16" t="s">
        <v>139</v>
      </c>
      <c r="D132" s="86"/>
      <c r="E132" s="79">
        <v>5</v>
      </c>
    </row>
    <row r="133" spans="1:5" x14ac:dyDescent="0.4">
      <c r="A133" s="11">
        <v>159</v>
      </c>
      <c r="B133" s="16" t="s">
        <v>128</v>
      </c>
      <c r="C133" s="16" t="s">
        <v>140</v>
      </c>
      <c r="D133" s="86"/>
      <c r="E133" s="79">
        <v>2.6500000000000004</v>
      </c>
    </row>
    <row r="134" spans="1:5" ht="31.5" customHeight="1" x14ac:dyDescent="0.4">
      <c r="A134" s="11">
        <v>157</v>
      </c>
      <c r="B134" s="16" t="s">
        <v>128</v>
      </c>
      <c r="C134" s="16" t="s">
        <v>141</v>
      </c>
      <c r="D134" s="86"/>
      <c r="E134" s="79">
        <v>5</v>
      </c>
    </row>
    <row r="135" spans="1:5" x14ac:dyDescent="0.4">
      <c r="A135" s="11">
        <v>145</v>
      </c>
      <c r="B135" s="16" t="s">
        <v>128</v>
      </c>
      <c r="C135" s="16" t="s">
        <v>142</v>
      </c>
      <c r="D135" s="86"/>
      <c r="E135" s="79">
        <v>2.35</v>
      </c>
    </row>
    <row r="136" spans="1:5" ht="31.5" customHeight="1" x14ac:dyDescent="0.4">
      <c r="A136" s="11">
        <v>151</v>
      </c>
      <c r="B136" s="16" t="s">
        <v>128</v>
      </c>
      <c r="C136" s="16" t="s">
        <v>143</v>
      </c>
      <c r="D136" s="86"/>
      <c r="E136" s="79">
        <v>3.8499999999999996</v>
      </c>
    </row>
    <row r="137" spans="1:5" ht="31.5" customHeight="1" x14ac:dyDescent="0.4">
      <c r="A137" s="11">
        <v>167</v>
      </c>
      <c r="B137" s="16" t="s">
        <v>128</v>
      </c>
      <c r="C137" s="16" t="s">
        <v>144</v>
      </c>
      <c r="D137" s="86">
        <v>34567.343782399992</v>
      </c>
      <c r="E137" s="79"/>
    </row>
    <row r="138" spans="1:5" x14ac:dyDescent="0.4">
      <c r="A138" s="11">
        <v>164</v>
      </c>
      <c r="B138" s="16" t="s">
        <v>128</v>
      </c>
      <c r="C138" s="16" t="s">
        <v>215</v>
      </c>
      <c r="D138" s="86"/>
      <c r="E138" s="79"/>
    </row>
    <row r="139" spans="1:5" ht="31.5" customHeight="1" x14ac:dyDescent="0.4">
      <c r="A139" s="11">
        <v>178</v>
      </c>
      <c r="B139" s="16" t="s">
        <v>128</v>
      </c>
      <c r="C139" s="16" t="s">
        <v>145</v>
      </c>
      <c r="D139" s="86"/>
      <c r="E139" s="79">
        <v>3.6</v>
      </c>
    </row>
    <row r="140" spans="1:5" ht="31.5" customHeight="1" x14ac:dyDescent="0.4">
      <c r="A140" s="11">
        <v>158</v>
      </c>
      <c r="B140" s="16" t="s">
        <v>128</v>
      </c>
      <c r="C140" s="16" t="s">
        <v>146</v>
      </c>
      <c r="D140" s="86">
        <v>30052.080389759998</v>
      </c>
      <c r="E140" s="79"/>
    </row>
    <row r="141" spans="1:5" x14ac:dyDescent="0.4">
      <c r="A141" s="11">
        <v>147</v>
      </c>
      <c r="B141" s="16" t="s">
        <v>128</v>
      </c>
      <c r="C141" s="16" t="s">
        <v>147</v>
      </c>
      <c r="D141" s="86"/>
      <c r="E141" s="79"/>
    </row>
    <row r="142" spans="1:5" ht="31.5" customHeight="1" x14ac:dyDescent="0.4">
      <c r="A142" s="11">
        <v>154</v>
      </c>
      <c r="B142" s="16" t="s">
        <v>128</v>
      </c>
      <c r="C142" s="16" t="s">
        <v>148</v>
      </c>
      <c r="D142" s="86"/>
      <c r="E142" s="79"/>
    </row>
    <row r="143" spans="1:5" ht="31.5" customHeight="1" x14ac:dyDescent="0.4">
      <c r="A143" s="11">
        <v>156</v>
      </c>
      <c r="B143" s="16" t="s">
        <v>128</v>
      </c>
      <c r="C143" s="16" t="s">
        <v>149</v>
      </c>
      <c r="D143" s="86"/>
      <c r="E143" s="79">
        <v>5</v>
      </c>
    </row>
    <row r="144" spans="1:5" ht="31.5" customHeight="1" x14ac:dyDescent="0.4">
      <c r="A144" s="11">
        <v>149</v>
      </c>
      <c r="B144" s="16" t="s">
        <v>128</v>
      </c>
      <c r="C144" s="16" t="s">
        <v>150</v>
      </c>
      <c r="D144" s="86">
        <v>28436.144330879994</v>
      </c>
      <c r="E144" s="79">
        <v>1</v>
      </c>
    </row>
    <row r="145" spans="1:5" ht="31.5" customHeight="1" x14ac:dyDescent="0.4">
      <c r="A145" s="11">
        <v>146</v>
      </c>
      <c r="B145" s="16" t="s">
        <v>128</v>
      </c>
      <c r="C145" s="16" t="s">
        <v>151</v>
      </c>
      <c r="D145" s="86"/>
      <c r="E145" s="79">
        <v>3</v>
      </c>
    </row>
    <row r="146" spans="1:5" ht="31.5" customHeight="1" x14ac:dyDescent="0.4">
      <c r="A146" s="11">
        <v>88</v>
      </c>
      <c r="B146" s="16" t="s">
        <v>152</v>
      </c>
      <c r="C146" s="16" t="s">
        <v>153</v>
      </c>
      <c r="D146" s="86">
        <v>7046.2807272000009</v>
      </c>
      <c r="E146" s="80"/>
    </row>
    <row r="147" spans="1:5" ht="31.5" customHeight="1" x14ac:dyDescent="0.4">
      <c r="A147" s="11"/>
      <c r="B147" s="16" t="s">
        <v>152</v>
      </c>
      <c r="C147" s="16" t="s">
        <v>196</v>
      </c>
      <c r="D147" s="86"/>
      <c r="E147" s="79"/>
    </row>
    <row r="148" spans="1:5" ht="31.5" customHeight="1" x14ac:dyDescent="0.4">
      <c r="A148" s="11">
        <v>99</v>
      </c>
      <c r="B148" s="16" t="s">
        <v>152</v>
      </c>
      <c r="C148" s="16" t="s">
        <v>154</v>
      </c>
      <c r="D148" s="86"/>
      <c r="E148" s="79">
        <v>1.3499999999999999</v>
      </c>
    </row>
    <row r="149" spans="1:5" ht="31.5" customHeight="1" x14ac:dyDescent="0.4">
      <c r="A149" s="11">
        <v>94</v>
      </c>
      <c r="B149" s="16" t="s">
        <v>152</v>
      </c>
      <c r="C149" s="16" t="s">
        <v>155</v>
      </c>
      <c r="D149" s="86">
        <v>1814.1963839999999</v>
      </c>
      <c r="E149" s="79"/>
    </row>
    <row r="150" spans="1:5" ht="31.5" customHeight="1" x14ac:dyDescent="0.4">
      <c r="A150" s="11"/>
      <c r="B150" s="16" t="s">
        <v>152</v>
      </c>
      <c r="C150" s="16" t="s">
        <v>195</v>
      </c>
      <c r="D150" s="86"/>
      <c r="E150" s="79">
        <v>2.4499999999999997</v>
      </c>
    </row>
    <row r="151" spans="1:5" ht="31.5" customHeight="1" x14ac:dyDescent="0.4">
      <c r="A151" s="11">
        <v>95</v>
      </c>
      <c r="B151" s="16" t="s">
        <v>152</v>
      </c>
      <c r="C151" s="16" t="s">
        <v>158</v>
      </c>
      <c r="D151" s="86">
        <v>3434.5501905000006</v>
      </c>
      <c r="E151" s="79">
        <v>4.0999999999999996</v>
      </c>
    </row>
    <row r="152" spans="1:5" ht="31.5" customHeight="1" x14ac:dyDescent="0.4">
      <c r="A152" s="11">
        <v>90</v>
      </c>
      <c r="B152" s="16" t="s">
        <v>152</v>
      </c>
      <c r="C152" s="16" t="s">
        <v>159</v>
      </c>
      <c r="D152" s="86">
        <v>8934.8413440000004</v>
      </c>
      <c r="E152" s="79">
        <v>2.4000000000000004</v>
      </c>
    </row>
    <row r="153" spans="1:5" ht="31.5" customHeight="1" x14ac:dyDescent="0.4">
      <c r="A153" s="11"/>
      <c r="B153" s="16" t="s">
        <v>152</v>
      </c>
      <c r="C153" s="16" t="s">
        <v>194</v>
      </c>
      <c r="D153" s="86">
        <v>1178.4063719999999</v>
      </c>
      <c r="E153" s="79">
        <v>2.35</v>
      </c>
    </row>
    <row r="154" spans="1:5" ht="31.5" customHeight="1" x14ac:dyDescent="0.4">
      <c r="A154" s="11">
        <v>103</v>
      </c>
      <c r="B154" s="16" t="s">
        <v>152</v>
      </c>
      <c r="C154" s="16" t="s">
        <v>160</v>
      </c>
      <c r="D154" s="86">
        <v>3095.2482990000003</v>
      </c>
      <c r="E154" s="79"/>
    </row>
    <row r="155" spans="1:5" ht="31.5" customHeight="1" x14ac:dyDescent="0.4">
      <c r="A155" s="11">
        <v>96</v>
      </c>
      <c r="B155" s="16" t="s">
        <v>152</v>
      </c>
      <c r="C155" s="16" t="s">
        <v>161</v>
      </c>
      <c r="D155" s="86"/>
      <c r="E155" s="79">
        <v>2.95</v>
      </c>
    </row>
    <row r="156" spans="1:5" ht="31.5" customHeight="1" x14ac:dyDescent="0.4">
      <c r="A156" s="11">
        <v>98</v>
      </c>
      <c r="B156" s="16" t="s">
        <v>152</v>
      </c>
      <c r="C156" s="16" t="s">
        <v>162</v>
      </c>
      <c r="D156" s="86"/>
      <c r="E156" s="79">
        <v>2.6</v>
      </c>
    </row>
    <row r="157" spans="1:5" ht="31.5" customHeight="1" x14ac:dyDescent="0.4">
      <c r="A157" s="11"/>
      <c r="B157" s="16" t="s">
        <v>152</v>
      </c>
      <c r="C157" s="16" t="s">
        <v>197</v>
      </c>
      <c r="D157" s="86"/>
      <c r="E157" s="79">
        <v>2.3000000000000003</v>
      </c>
    </row>
    <row r="158" spans="1:5" ht="31.5" customHeight="1" x14ac:dyDescent="0.4">
      <c r="A158" s="11">
        <v>93</v>
      </c>
      <c r="B158" s="16" t="s">
        <v>152</v>
      </c>
      <c r="C158" s="16" t="s">
        <v>165</v>
      </c>
      <c r="D158" s="86">
        <v>5988.9300470999997</v>
      </c>
      <c r="E158" s="79">
        <v>2.7</v>
      </c>
    </row>
    <row r="159" spans="1:5" ht="31.5" customHeight="1" x14ac:dyDescent="0.4">
      <c r="A159" s="11">
        <v>97</v>
      </c>
      <c r="B159" s="16" t="s">
        <v>152</v>
      </c>
      <c r="C159" s="16" t="s">
        <v>166</v>
      </c>
      <c r="D159" s="86">
        <v>2576.4814218000001</v>
      </c>
      <c r="E159" s="79">
        <v>4.45</v>
      </c>
    </row>
    <row r="160" spans="1:5" ht="31.5" customHeight="1" x14ac:dyDescent="0.4">
      <c r="A160" s="11"/>
      <c r="B160" s="16" t="s">
        <v>152</v>
      </c>
      <c r="C160" s="16" t="s">
        <v>198</v>
      </c>
      <c r="D160" s="86">
        <v>8061.0987600000008</v>
      </c>
      <c r="E160" s="79">
        <v>2.25</v>
      </c>
    </row>
    <row r="161" spans="1:5" ht="31.5" customHeight="1" x14ac:dyDescent="0.4">
      <c r="A161" s="11">
        <v>89</v>
      </c>
      <c r="B161" s="16" t="s">
        <v>152</v>
      </c>
      <c r="C161" s="16" t="s">
        <v>167</v>
      </c>
      <c r="D161" s="86"/>
      <c r="E161" s="79"/>
    </row>
    <row r="162" spans="1:5" x14ac:dyDescent="0.4">
      <c r="A162" s="11">
        <v>91</v>
      </c>
      <c r="B162" s="16" t="s">
        <v>152</v>
      </c>
      <c r="C162" s="16" t="s">
        <v>168</v>
      </c>
      <c r="D162" s="86"/>
      <c r="E162" s="79">
        <v>2.7</v>
      </c>
    </row>
    <row r="163" spans="1:5" ht="31.5" customHeight="1" x14ac:dyDescent="0.4">
      <c r="A163" s="11">
        <v>111</v>
      </c>
      <c r="B163" s="16" t="s">
        <v>169</v>
      </c>
      <c r="C163" s="16" t="s">
        <v>170</v>
      </c>
      <c r="D163" s="86">
        <v>5730.4183372800007</v>
      </c>
      <c r="E163" s="79">
        <v>2.7</v>
      </c>
    </row>
    <row r="164" spans="1:5" ht="31.5" customHeight="1" x14ac:dyDescent="0.4">
      <c r="A164" s="11">
        <v>115</v>
      </c>
      <c r="B164" s="16" t="s">
        <v>169</v>
      </c>
      <c r="C164" s="16" t="s">
        <v>171</v>
      </c>
      <c r="D164" s="86">
        <v>12711.560730960002</v>
      </c>
      <c r="E164" s="79">
        <v>3.3</v>
      </c>
    </row>
    <row r="165" spans="1:5" ht="31.5" customHeight="1" x14ac:dyDescent="0.4">
      <c r="A165" s="11">
        <v>121</v>
      </c>
      <c r="B165" s="16" t="s">
        <v>169</v>
      </c>
      <c r="C165" s="16" t="s">
        <v>172</v>
      </c>
      <c r="D165" s="86">
        <v>4502.530082960001</v>
      </c>
      <c r="E165" s="79">
        <v>4.2</v>
      </c>
    </row>
    <row r="166" spans="1:5" ht="31.5" customHeight="1" x14ac:dyDescent="0.4">
      <c r="A166" s="11">
        <v>122</v>
      </c>
      <c r="B166" s="16" t="s">
        <v>169</v>
      </c>
      <c r="C166" s="16" t="s">
        <v>160</v>
      </c>
      <c r="D166" s="86">
        <v>5153.2878196800002</v>
      </c>
      <c r="E166" s="79">
        <v>2.5499999999999998</v>
      </c>
    </row>
    <row r="167" spans="1:5" ht="31.5" customHeight="1" x14ac:dyDescent="0.4">
      <c r="A167" s="11">
        <v>123</v>
      </c>
      <c r="B167" s="16" t="s">
        <v>169</v>
      </c>
      <c r="C167" s="16" t="s">
        <v>173</v>
      </c>
      <c r="D167" s="86">
        <v>1863.6295532400004</v>
      </c>
      <c r="E167" s="79">
        <v>2.7</v>
      </c>
    </row>
    <row r="168" spans="1:5" ht="31.5" customHeight="1" x14ac:dyDescent="0.4">
      <c r="A168" s="11">
        <v>125</v>
      </c>
      <c r="B168" s="16" t="s">
        <v>169</v>
      </c>
      <c r="C168" s="16" t="s">
        <v>174</v>
      </c>
      <c r="D168" s="86">
        <v>13808.875505880002</v>
      </c>
      <c r="E168" s="79">
        <v>2.75</v>
      </c>
    </row>
    <row r="169" spans="1:5" ht="31.5" customHeight="1" x14ac:dyDescent="0.4">
      <c r="A169" s="11">
        <v>127</v>
      </c>
      <c r="B169" s="16" t="s">
        <v>169</v>
      </c>
      <c r="C169" s="16" t="s">
        <v>175</v>
      </c>
      <c r="D169" s="86">
        <v>2652.2150655</v>
      </c>
      <c r="E169" s="79">
        <v>3.1</v>
      </c>
    </row>
    <row r="170" spans="1:5" ht="31.5" customHeight="1" x14ac:dyDescent="0.4">
      <c r="A170" s="11">
        <v>174</v>
      </c>
      <c r="B170" s="16" t="s">
        <v>169</v>
      </c>
      <c r="C170" s="16" t="s">
        <v>176</v>
      </c>
      <c r="D170" s="86"/>
      <c r="E170" s="79">
        <v>3.2</v>
      </c>
    </row>
    <row r="171" spans="1:5" ht="31.5" customHeight="1" x14ac:dyDescent="0.4">
      <c r="A171" s="11">
        <v>134</v>
      </c>
      <c r="B171" s="16" t="s">
        <v>169</v>
      </c>
      <c r="C171" s="16" t="s">
        <v>177</v>
      </c>
      <c r="D171" s="86">
        <v>3039.3828519600002</v>
      </c>
      <c r="E171" s="79">
        <v>3.4000000000000004</v>
      </c>
    </row>
    <row r="172" spans="1:5" x14ac:dyDescent="0.4">
      <c r="A172" s="11">
        <v>28</v>
      </c>
      <c r="B172" s="16" t="s">
        <v>192</v>
      </c>
      <c r="C172" s="18" t="s">
        <v>93</v>
      </c>
      <c r="D172" s="86">
        <v>11573.638574680001</v>
      </c>
      <c r="E172" s="79">
        <v>2.95</v>
      </c>
    </row>
    <row r="173" spans="1:5" x14ac:dyDescent="0.4">
      <c r="A173" s="11">
        <v>87</v>
      </c>
      <c r="B173" s="16" t="s">
        <v>192</v>
      </c>
      <c r="C173" s="16" t="s">
        <v>203</v>
      </c>
      <c r="D173" s="86">
        <v>11605.345599120003</v>
      </c>
      <c r="E173" s="79">
        <v>2.9</v>
      </c>
    </row>
    <row r="174" spans="1:5" x14ac:dyDescent="0.4">
      <c r="A174" s="11"/>
      <c r="B174" s="16" t="s">
        <v>192</v>
      </c>
      <c r="C174" s="16" t="s">
        <v>204</v>
      </c>
      <c r="D174" s="86">
        <v>4287.7040606400005</v>
      </c>
      <c r="E174" s="79">
        <v>2.5499999999999998</v>
      </c>
    </row>
    <row r="175" spans="1:5" ht="31.5" customHeight="1" x14ac:dyDescent="0.4">
      <c r="A175" s="11">
        <v>92</v>
      </c>
      <c r="B175" s="16" t="s">
        <v>192</v>
      </c>
      <c r="C175" s="16" t="s">
        <v>156</v>
      </c>
      <c r="D175" s="86">
        <v>5411.0015887199997</v>
      </c>
      <c r="E175" s="79">
        <v>1.9000000000000001</v>
      </c>
    </row>
    <row r="176" spans="1:5" x14ac:dyDescent="0.4">
      <c r="A176" s="11">
        <v>100</v>
      </c>
      <c r="B176" s="16" t="s">
        <v>192</v>
      </c>
      <c r="C176" s="16" t="s">
        <v>157</v>
      </c>
      <c r="D176" s="86">
        <v>1559.6521121999999</v>
      </c>
      <c r="E176" s="79">
        <v>3.3</v>
      </c>
    </row>
    <row r="177" spans="1:5" x14ac:dyDescent="0.4">
      <c r="A177" s="11">
        <v>22</v>
      </c>
      <c r="B177" s="16" t="s">
        <v>192</v>
      </c>
      <c r="C177" s="16" t="s">
        <v>95</v>
      </c>
      <c r="D177" s="86">
        <v>14418.98182452</v>
      </c>
      <c r="E177" s="79">
        <v>3.4499999999999997</v>
      </c>
    </row>
    <row r="178" spans="1:5" ht="31.5" customHeight="1" x14ac:dyDescent="0.4">
      <c r="A178" s="11"/>
      <c r="B178" s="16" t="s">
        <v>192</v>
      </c>
      <c r="C178" s="16" t="s">
        <v>205</v>
      </c>
      <c r="D178" s="86">
        <v>6208.0086213600007</v>
      </c>
      <c r="E178" s="79">
        <v>2.25</v>
      </c>
    </row>
    <row r="179" spans="1:5" x14ac:dyDescent="0.4">
      <c r="A179" s="11">
        <v>86</v>
      </c>
      <c r="B179" s="16" t="s">
        <v>192</v>
      </c>
      <c r="C179" s="16" t="s">
        <v>134</v>
      </c>
      <c r="D179" s="86">
        <v>3120.8915556000006</v>
      </c>
      <c r="E179" s="80">
        <v>2.35</v>
      </c>
    </row>
    <row r="180" spans="1:5" ht="31.5" customHeight="1" x14ac:dyDescent="0.4">
      <c r="A180" s="11"/>
      <c r="B180" s="16" t="s">
        <v>192</v>
      </c>
      <c r="C180" s="16" t="s">
        <v>193</v>
      </c>
      <c r="D180" s="86"/>
      <c r="E180" s="79">
        <v>2.35</v>
      </c>
    </row>
    <row r="181" spans="1:5" x14ac:dyDescent="0.4">
      <c r="A181" s="11"/>
      <c r="B181" s="16" t="s">
        <v>192</v>
      </c>
      <c r="C181" s="16" t="s">
        <v>211</v>
      </c>
      <c r="D181" s="86"/>
      <c r="E181" s="79">
        <v>2.75</v>
      </c>
    </row>
    <row r="182" spans="1:5" ht="31.5" customHeight="1" x14ac:dyDescent="0.4">
      <c r="A182" s="11">
        <v>21</v>
      </c>
      <c r="B182" s="16" t="s">
        <v>192</v>
      </c>
      <c r="C182" s="16" t="s">
        <v>96</v>
      </c>
      <c r="D182" s="86">
        <v>7738.6828136800004</v>
      </c>
      <c r="E182" s="79">
        <v>1.9000000000000001</v>
      </c>
    </row>
    <row r="183" spans="1:5" ht="31.5" customHeight="1" x14ac:dyDescent="0.4">
      <c r="A183" s="11">
        <v>85</v>
      </c>
      <c r="B183" s="16" t="s">
        <v>192</v>
      </c>
      <c r="C183" s="16" t="s">
        <v>163</v>
      </c>
      <c r="D183" s="86">
        <v>2717.4648428199998</v>
      </c>
      <c r="E183" s="79">
        <v>1.9000000000000001</v>
      </c>
    </row>
    <row r="184" spans="1:5" x14ac:dyDescent="0.4">
      <c r="A184" s="11">
        <v>102</v>
      </c>
      <c r="B184" s="16" t="s">
        <v>192</v>
      </c>
      <c r="C184" s="16" t="s">
        <v>164</v>
      </c>
      <c r="D184" s="86">
        <v>3616.2228611600003</v>
      </c>
      <c r="E184" s="79">
        <v>4.0999999999999996</v>
      </c>
    </row>
    <row r="185" spans="1:5" ht="31.5" customHeight="1" x14ac:dyDescent="0.4">
      <c r="A185" s="11">
        <v>29</v>
      </c>
      <c r="B185" s="16" t="s">
        <v>192</v>
      </c>
      <c r="C185" s="16" t="s">
        <v>101</v>
      </c>
      <c r="D185" s="86">
        <v>12501.636682079999</v>
      </c>
      <c r="E185" s="79">
        <v>2.3000000000000003</v>
      </c>
    </row>
    <row r="186" spans="1:5" ht="31.5" customHeight="1" x14ac:dyDescent="0.4">
      <c r="A186" s="11">
        <v>44</v>
      </c>
      <c r="B186" s="16" t="s">
        <v>178</v>
      </c>
      <c r="C186" s="16" t="s">
        <v>179</v>
      </c>
      <c r="D186" s="88">
        <v>9513.5820988000014</v>
      </c>
      <c r="E186" s="79">
        <v>2.8499999999999996</v>
      </c>
    </row>
    <row r="187" spans="1:5" ht="31.5" customHeight="1" x14ac:dyDescent="0.4">
      <c r="A187" s="11">
        <v>50</v>
      </c>
      <c r="B187" s="16" t="s">
        <v>178</v>
      </c>
      <c r="C187" s="16" t="s">
        <v>180</v>
      </c>
      <c r="D187" s="88">
        <v>10557.365462280002</v>
      </c>
      <c r="E187" s="79">
        <v>3.4499999999999997</v>
      </c>
    </row>
    <row r="188" spans="1:5" ht="31.5" customHeight="1" x14ac:dyDescent="0.4">
      <c r="A188" s="11">
        <v>51</v>
      </c>
      <c r="B188" s="16" t="s">
        <v>178</v>
      </c>
      <c r="C188" s="16" t="s">
        <v>181</v>
      </c>
      <c r="D188" s="88">
        <v>9594.8551046400025</v>
      </c>
      <c r="E188" s="79">
        <v>2.4499999999999997</v>
      </c>
    </row>
    <row r="189" spans="1:5" ht="31.5" customHeight="1" x14ac:dyDescent="0.4">
      <c r="A189" s="11">
        <v>49</v>
      </c>
      <c r="B189" s="16" t="s">
        <v>178</v>
      </c>
      <c r="C189" s="16" t="s">
        <v>134</v>
      </c>
      <c r="D189" s="88">
        <v>4813.0454101600008</v>
      </c>
      <c r="E189" s="79">
        <v>3.5</v>
      </c>
    </row>
    <row r="190" spans="1:5" ht="31.5" customHeight="1" x14ac:dyDescent="0.4">
      <c r="A190" s="11">
        <v>47</v>
      </c>
      <c r="B190" s="16" t="s">
        <v>178</v>
      </c>
      <c r="C190" s="16" t="s">
        <v>182</v>
      </c>
      <c r="D190" s="88">
        <v>26138.345119380007</v>
      </c>
      <c r="E190" s="79">
        <v>2.5</v>
      </c>
    </row>
    <row r="191" spans="1:5" x14ac:dyDescent="0.4">
      <c r="A191" s="11">
        <v>46</v>
      </c>
      <c r="B191" s="16" t="s">
        <v>178</v>
      </c>
      <c r="C191" s="16" t="s">
        <v>183</v>
      </c>
      <c r="D191" s="88">
        <v>10480.065071840001</v>
      </c>
      <c r="E191" s="79">
        <v>3</v>
      </c>
    </row>
    <row r="192" spans="1:5" x14ac:dyDescent="0.4">
      <c r="A192" s="11">
        <v>48</v>
      </c>
      <c r="B192" s="16" t="s">
        <v>178</v>
      </c>
      <c r="C192" s="16" t="s">
        <v>184</v>
      </c>
      <c r="D192" s="88">
        <v>7097.0184885600011</v>
      </c>
      <c r="E192" s="79">
        <v>2.75</v>
      </c>
    </row>
    <row r="193" spans="1:5" x14ac:dyDescent="0.4">
      <c r="A193" s="11">
        <v>45</v>
      </c>
      <c r="B193" s="16" t="s">
        <v>178</v>
      </c>
      <c r="C193" s="16" t="s">
        <v>185</v>
      </c>
      <c r="D193" s="88">
        <v>5552.7174851200007</v>
      </c>
      <c r="E193" s="79"/>
    </row>
    <row r="194" spans="1:5" ht="32.25" thickBot="1" x14ac:dyDescent="0.45">
      <c r="A194" s="36"/>
      <c r="B194" s="39"/>
      <c r="C194" s="37"/>
      <c r="D194" s="38"/>
      <c r="E194" s="81"/>
    </row>
    <row r="195" spans="1:5" ht="33" thickTop="1" thickBot="1" x14ac:dyDescent="0.55000000000000004">
      <c r="A195" s="12"/>
      <c r="B195" s="43" t="s">
        <v>212</v>
      </c>
      <c r="C195" s="43"/>
      <c r="D195" s="84">
        <v>2026454.2880575799</v>
      </c>
      <c r="E195" s="82">
        <f t="shared" ref="E195" si="0">AVERAGE(E3:E193)</f>
        <v>3.3485632183908045</v>
      </c>
    </row>
    <row r="197" spans="1:5" x14ac:dyDescent="0.5">
      <c r="B197" s="17" t="s">
        <v>230</v>
      </c>
    </row>
  </sheetData>
  <autoFilter ref="A2:E193" xr:uid="{00000000-0009-0000-0000-000007000000}"/>
  <mergeCells count="1">
    <mergeCell ref="B1:C1"/>
  </mergeCells>
  <conditionalFormatting sqref="E3:E195">
    <cfRule type="colorScale" priority="1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1538F"/>
    <pageSetUpPr fitToPage="1"/>
  </sheetPr>
  <dimension ref="A1:E198"/>
  <sheetViews>
    <sheetView topLeftCell="B1" zoomScale="40" zoomScaleNormal="40" workbookViewId="0">
      <selection activeCell="L14" sqref="L14"/>
    </sheetView>
  </sheetViews>
  <sheetFormatPr defaultRowHeight="31.5" x14ac:dyDescent="0.5"/>
  <cols>
    <col min="1" max="1" width="16.7109375" style="7" hidden="1" customWidth="1"/>
    <col min="2" max="2" width="53.42578125" style="17" bestFit="1" customWidth="1"/>
    <col min="3" max="3" width="101.85546875" style="17" bestFit="1" customWidth="1"/>
    <col min="4" max="4" width="25.7109375" style="8" customWidth="1"/>
    <col min="5" max="5" width="15.85546875" style="27" bestFit="1" customWidth="1"/>
    <col min="6" max="16384" width="9.140625" style="7"/>
  </cols>
  <sheetData>
    <row r="1" spans="1:5" ht="47.25" thickBot="1" x14ac:dyDescent="0.45">
      <c r="A1" s="6"/>
      <c r="B1" s="132" t="s">
        <v>246</v>
      </c>
      <c r="C1" s="132"/>
      <c r="D1" s="25"/>
      <c r="E1" s="103"/>
    </row>
    <row r="2" spans="1:5" s="44" customFormat="1" ht="304.5" x14ac:dyDescent="0.25">
      <c r="A2" s="13" t="s">
        <v>0</v>
      </c>
      <c r="B2" s="63" t="s">
        <v>1</v>
      </c>
      <c r="C2" s="63" t="s">
        <v>2</v>
      </c>
      <c r="D2" s="83" t="s">
        <v>219</v>
      </c>
      <c r="E2" s="100" t="s">
        <v>206</v>
      </c>
    </row>
    <row r="3" spans="1:5" ht="31.5" customHeight="1" x14ac:dyDescent="0.4">
      <c r="A3" s="10">
        <v>106</v>
      </c>
      <c r="B3" s="110" t="s">
        <v>12</v>
      </c>
      <c r="C3" s="110" t="s">
        <v>16</v>
      </c>
      <c r="D3" s="85">
        <v>2941.6354837999997</v>
      </c>
      <c r="E3" s="79" t="str">
        <f>IF(GAM!E14&gt;=5,'GAM (Boundary)'!$C$198,"")</f>
        <v>✔</v>
      </c>
    </row>
    <row r="4" spans="1:5" x14ac:dyDescent="0.4">
      <c r="A4" s="11">
        <v>130</v>
      </c>
      <c r="B4" s="109" t="s">
        <v>19</v>
      </c>
      <c r="C4" s="109" t="s">
        <v>22</v>
      </c>
      <c r="D4" s="86">
        <v>3229.8318288600003</v>
      </c>
      <c r="E4" s="79" t="str">
        <f>IF(GAM!E20&gt;=5,'GAM (Boundary)'!$C$198,"")</f>
        <v>✔</v>
      </c>
    </row>
    <row r="5" spans="1:5" x14ac:dyDescent="0.4">
      <c r="A5" s="11">
        <v>139</v>
      </c>
      <c r="B5" s="109" t="s">
        <v>26</v>
      </c>
      <c r="C5" s="109" t="s">
        <v>29</v>
      </c>
      <c r="D5" s="86">
        <v>964.9011299199999</v>
      </c>
      <c r="E5" s="79" t="str">
        <f>IF(GAM!E28&gt;=5,'GAM (Boundary)'!$C$198,"")</f>
        <v>✔</v>
      </c>
    </row>
    <row r="6" spans="1:5" ht="31.5" customHeight="1" x14ac:dyDescent="0.4">
      <c r="A6" s="11">
        <v>142</v>
      </c>
      <c r="B6" s="109" t="s">
        <v>26</v>
      </c>
      <c r="C6" s="109" t="s">
        <v>32</v>
      </c>
      <c r="D6" s="86">
        <v>16847.752059999999</v>
      </c>
      <c r="E6" s="79" t="str">
        <f>IF(GAM!E31&gt;=5,'GAM (Boundary)'!$C$198,"")</f>
        <v>✔</v>
      </c>
    </row>
    <row r="7" spans="1:5" ht="31.5" customHeight="1" x14ac:dyDescent="0.4">
      <c r="A7" s="11">
        <v>152</v>
      </c>
      <c r="B7" s="109" t="s">
        <v>26</v>
      </c>
      <c r="C7" s="109" t="s">
        <v>33</v>
      </c>
      <c r="D7" s="86">
        <v>9810.3372276000009</v>
      </c>
      <c r="E7" s="79" t="str">
        <f>IF(GAM!E32&gt;=5,'GAM (Boundary)'!$C$198,"")</f>
        <v>✔</v>
      </c>
    </row>
    <row r="8" spans="1:5" ht="31.5" customHeight="1" x14ac:dyDescent="0.4">
      <c r="A8" s="11">
        <v>148</v>
      </c>
      <c r="B8" s="109" t="s">
        <v>26</v>
      </c>
      <c r="C8" s="109" t="s">
        <v>34</v>
      </c>
      <c r="D8" s="86">
        <v>6896.7584940799998</v>
      </c>
      <c r="E8" s="79" t="str">
        <f>IF(GAM!E33&gt;=5,'GAM (Boundary)'!$C$198,"")</f>
        <v>✔</v>
      </c>
    </row>
    <row r="9" spans="1:5" ht="31.5" customHeight="1" x14ac:dyDescent="0.4">
      <c r="A9" s="11">
        <v>80</v>
      </c>
      <c r="B9" s="109" t="s">
        <v>36</v>
      </c>
      <c r="C9" s="109" t="s">
        <v>36</v>
      </c>
      <c r="D9" s="86">
        <v>31545.089209920006</v>
      </c>
      <c r="E9" s="79" t="str">
        <f>IF(GAM!E42&gt;=5,'GAM (Boundary)'!$C$198,"")</f>
        <v>✔</v>
      </c>
    </row>
    <row r="10" spans="1:5" ht="31.5" customHeight="1" x14ac:dyDescent="0.4">
      <c r="A10" s="11">
        <v>10</v>
      </c>
      <c r="B10" s="109" t="s">
        <v>66</v>
      </c>
      <c r="C10" s="109" t="s">
        <v>72</v>
      </c>
      <c r="D10" s="86">
        <v>27740.205910560006</v>
      </c>
      <c r="E10" s="79" t="str">
        <f>IF(GAM!E70&gt;=5,'GAM (Boundary)'!$C$198,"")</f>
        <v>✔</v>
      </c>
    </row>
    <row r="11" spans="1:5" ht="32.25" customHeight="1" x14ac:dyDescent="0.4">
      <c r="A11" s="11">
        <v>113</v>
      </c>
      <c r="B11" s="109" t="s">
        <v>73</v>
      </c>
      <c r="C11" s="109" t="s">
        <v>75</v>
      </c>
      <c r="D11" s="86">
        <v>11215.186755500001</v>
      </c>
      <c r="E11" s="79" t="str">
        <f>IF(GAM!E72&gt;=5,'GAM (Boundary)'!$C$198,"")</f>
        <v>✔</v>
      </c>
    </row>
    <row r="12" spans="1:5" x14ac:dyDescent="0.4">
      <c r="A12" s="11">
        <v>175</v>
      </c>
      <c r="B12" s="109" t="s">
        <v>128</v>
      </c>
      <c r="C12" s="109" t="s">
        <v>139</v>
      </c>
      <c r="D12" s="86"/>
      <c r="E12" s="79" t="str">
        <f>IF(GAM!E132&gt;=5,'GAM (Boundary)'!$C$198,"")</f>
        <v>✔</v>
      </c>
    </row>
    <row r="13" spans="1:5" x14ac:dyDescent="0.4">
      <c r="A13" s="11">
        <v>157</v>
      </c>
      <c r="B13" s="109" t="s">
        <v>128</v>
      </c>
      <c r="C13" s="109" t="s">
        <v>141</v>
      </c>
      <c r="D13" s="86"/>
      <c r="E13" s="79" t="str">
        <f>IF(GAM!E134&gt;=5,'GAM (Boundary)'!$C$198,"")</f>
        <v>✔</v>
      </c>
    </row>
    <row r="14" spans="1:5" x14ac:dyDescent="0.4">
      <c r="A14" s="11">
        <v>156</v>
      </c>
      <c r="B14" s="109" t="s">
        <v>128</v>
      </c>
      <c r="C14" s="109" t="s">
        <v>149</v>
      </c>
      <c r="D14" s="86"/>
      <c r="E14" s="79" t="str">
        <f>IF(GAM!E143&gt;=5,'GAM (Boundary)'!$C$198,"")</f>
        <v>✔</v>
      </c>
    </row>
    <row r="15" spans="1:5" x14ac:dyDescent="0.4">
      <c r="A15" s="11">
        <v>101</v>
      </c>
      <c r="B15" s="18" t="s">
        <v>3</v>
      </c>
      <c r="C15" s="16" t="s">
        <v>3</v>
      </c>
      <c r="D15" s="86"/>
      <c r="E15" s="79" t="str">
        <f>IF(GAM!E3&gt;=5,'GAM (Boundary)'!$C$198,"")</f>
        <v/>
      </c>
    </row>
    <row r="16" spans="1:5" x14ac:dyDescent="0.4">
      <c r="A16" s="11">
        <v>34</v>
      </c>
      <c r="B16" s="16" t="s">
        <v>4</v>
      </c>
      <c r="C16" s="16" t="s">
        <v>5</v>
      </c>
      <c r="D16" s="86">
        <v>13276.6444096</v>
      </c>
      <c r="E16" s="79" t="str">
        <f>IF(GAM!E4&gt;=5,'GAM (Boundary)'!$C$198,"")</f>
        <v/>
      </c>
    </row>
    <row r="17" spans="1:5" ht="31.5" customHeight="1" x14ac:dyDescent="0.4">
      <c r="A17" s="11">
        <v>35</v>
      </c>
      <c r="B17" s="16" t="s">
        <v>4</v>
      </c>
      <c r="C17" s="16" t="s">
        <v>6</v>
      </c>
      <c r="D17" s="86">
        <v>20404.706241920001</v>
      </c>
      <c r="E17" s="79" t="str">
        <f>IF(GAM!E5&gt;=5,'GAM (Boundary)'!$C$198,"")</f>
        <v/>
      </c>
    </row>
    <row r="18" spans="1:5" x14ac:dyDescent="0.4">
      <c r="A18" s="11">
        <v>36</v>
      </c>
      <c r="B18" s="16" t="s">
        <v>4</v>
      </c>
      <c r="C18" s="16" t="s">
        <v>7</v>
      </c>
      <c r="D18" s="86">
        <v>47613.377589440002</v>
      </c>
      <c r="E18" s="79" t="str">
        <f>IF(GAM!E6&gt;=5,'GAM (Boundary)'!$C$198,"")</f>
        <v/>
      </c>
    </row>
    <row r="19" spans="1:5" x14ac:dyDescent="0.4">
      <c r="A19" s="11">
        <v>31</v>
      </c>
      <c r="B19" s="16" t="s">
        <v>4</v>
      </c>
      <c r="C19" s="16" t="s">
        <v>8</v>
      </c>
      <c r="D19" s="86">
        <v>32584.867916640007</v>
      </c>
      <c r="E19" s="79" t="str">
        <f>IF(GAM!E7&gt;=5,'GAM (Boundary)'!$C$198,"")</f>
        <v/>
      </c>
    </row>
    <row r="20" spans="1:5" x14ac:dyDescent="0.4">
      <c r="A20" s="11">
        <v>30</v>
      </c>
      <c r="B20" s="16" t="s">
        <v>4</v>
      </c>
      <c r="C20" s="16" t="s">
        <v>9</v>
      </c>
      <c r="D20" s="86">
        <v>43045.971280000005</v>
      </c>
      <c r="E20" s="79" t="str">
        <f>IF(GAM!E8&gt;=5,'GAM (Boundary)'!$C$198,"")</f>
        <v/>
      </c>
    </row>
    <row r="21" spans="1:5" x14ac:dyDescent="0.4">
      <c r="A21" s="11">
        <v>33</v>
      </c>
      <c r="B21" s="16" t="s">
        <v>4</v>
      </c>
      <c r="C21" s="16" t="s">
        <v>10</v>
      </c>
      <c r="D21" s="86">
        <v>36761.154810120002</v>
      </c>
      <c r="E21" s="79" t="str">
        <f>IF(GAM!E9&gt;=5,'GAM (Boundary)'!$C$198,"")</f>
        <v/>
      </c>
    </row>
    <row r="22" spans="1:5" x14ac:dyDescent="0.4">
      <c r="A22" s="11">
        <v>32</v>
      </c>
      <c r="B22" s="16" t="s">
        <v>4</v>
      </c>
      <c r="C22" s="16" t="s">
        <v>11</v>
      </c>
      <c r="D22" s="86">
        <v>13707.847941840002</v>
      </c>
      <c r="E22" s="79" t="str">
        <f>IF(GAM!E10&gt;=5,'GAM (Boundary)'!$C$198,"")</f>
        <v/>
      </c>
    </row>
    <row r="23" spans="1:5" x14ac:dyDescent="0.4">
      <c r="A23" s="11">
        <v>108</v>
      </c>
      <c r="B23" s="16" t="s">
        <v>12</v>
      </c>
      <c r="C23" s="16" t="s">
        <v>13</v>
      </c>
      <c r="D23" s="86">
        <v>8550.7815832400011</v>
      </c>
      <c r="E23" s="79" t="str">
        <f>IF(GAM!E11&gt;=5,'GAM (Boundary)'!$C$198,"")</f>
        <v/>
      </c>
    </row>
    <row r="24" spans="1:5" ht="31.5" customHeight="1" x14ac:dyDescent="0.4">
      <c r="A24" s="11">
        <v>104</v>
      </c>
      <c r="B24" s="16" t="s">
        <v>12</v>
      </c>
      <c r="C24" s="16" t="s">
        <v>14</v>
      </c>
      <c r="D24" s="86">
        <v>8183.4441000000015</v>
      </c>
      <c r="E24" s="79" t="str">
        <f>IF(GAM!E12&gt;=5,'GAM (Boundary)'!$C$198,"")</f>
        <v/>
      </c>
    </row>
    <row r="25" spans="1:5" ht="31.5" customHeight="1" x14ac:dyDescent="0.4">
      <c r="A25" s="11">
        <v>105</v>
      </c>
      <c r="B25" s="16" t="s">
        <v>12</v>
      </c>
      <c r="C25" s="16" t="s">
        <v>15</v>
      </c>
      <c r="D25" s="86">
        <v>21721.000046720001</v>
      </c>
      <c r="E25" s="79" t="str">
        <f>IF(GAM!E13&gt;=5,'GAM (Boundary)'!$C$198,"")</f>
        <v/>
      </c>
    </row>
    <row r="26" spans="1:5" x14ac:dyDescent="0.4">
      <c r="A26" s="11">
        <v>107</v>
      </c>
      <c r="B26" s="16" t="s">
        <v>12</v>
      </c>
      <c r="C26" s="16" t="s">
        <v>17</v>
      </c>
      <c r="D26" s="86">
        <v>29539.643065920001</v>
      </c>
      <c r="E26" s="79" t="str">
        <f>IF(GAM!E15&gt;=5,'GAM (Boundary)'!$C$198,"")</f>
        <v/>
      </c>
    </row>
    <row r="27" spans="1:5" x14ac:dyDescent="0.4">
      <c r="A27" s="11">
        <v>109</v>
      </c>
      <c r="B27" s="16" t="s">
        <v>12</v>
      </c>
      <c r="C27" s="16" t="s">
        <v>18</v>
      </c>
      <c r="D27" s="86">
        <v>7590.4383609600009</v>
      </c>
      <c r="E27" s="79" t="str">
        <f>IF(GAM!E16&gt;=5,'GAM (Boundary)'!$C$198,"")</f>
        <v/>
      </c>
    </row>
    <row r="28" spans="1:5" ht="31.5" customHeight="1" x14ac:dyDescent="0.4">
      <c r="A28" s="11">
        <v>110</v>
      </c>
      <c r="B28" s="16" t="s">
        <v>19</v>
      </c>
      <c r="C28" s="16" t="s">
        <v>20</v>
      </c>
      <c r="D28" s="86">
        <v>1980.7754330000002</v>
      </c>
      <c r="E28" s="79" t="str">
        <f>IF(GAM!E17&gt;=5,'GAM (Boundary)'!$C$198,"")</f>
        <v/>
      </c>
    </row>
    <row r="29" spans="1:5" x14ac:dyDescent="0.4">
      <c r="A29" s="11">
        <v>112</v>
      </c>
      <c r="B29" s="16" t="s">
        <v>19</v>
      </c>
      <c r="C29" s="16" t="s">
        <v>21</v>
      </c>
      <c r="D29" s="86">
        <v>6292.1279657600007</v>
      </c>
      <c r="E29" s="79" t="str">
        <f>IF(GAM!E18&gt;=5,'GAM (Boundary)'!$C$198,"")</f>
        <v/>
      </c>
    </row>
    <row r="30" spans="1:5" x14ac:dyDescent="0.4">
      <c r="A30" s="11"/>
      <c r="B30" s="16" t="s">
        <v>19</v>
      </c>
      <c r="C30" s="16" t="s">
        <v>202</v>
      </c>
      <c r="D30" s="86"/>
      <c r="E30" s="79" t="str">
        <f>IF(GAM!E19&gt;=5,'GAM (Boundary)'!$C$198,"")</f>
        <v/>
      </c>
    </row>
    <row r="31" spans="1:5" x14ac:dyDescent="0.4">
      <c r="A31" s="11">
        <v>131</v>
      </c>
      <c r="B31" s="16" t="s">
        <v>19</v>
      </c>
      <c r="C31" s="16" t="s">
        <v>207</v>
      </c>
      <c r="D31" s="86">
        <v>1357.9196467199999</v>
      </c>
      <c r="E31" s="79" t="str">
        <f>IF(GAM!E21&gt;=5,'GAM (Boundary)'!$C$198,"")</f>
        <v/>
      </c>
    </row>
    <row r="32" spans="1:5" x14ac:dyDescent="0.4">
      <c r="A32" s="11">
        <v>132</v>
      </c>
      <c r="B32" s="16" t="s">
        <v>19</v>
      </c>
      <c r="C32" s="16" t="s">
        <v>208</v>
      </c>
      <c r="D32" s="86">
        <v>4072.9633908600003</v>
      </c>
      <c r="E32" s="79" t="str">
        <f>IF(GAM!E22&gt;=5,'GAM (Boundary)'!$C$198,"")</f>
        <v/>
      </c>
    </row>
    <row r="33" spans="1:5" x14ac:dyDescent="0.4">
      <c r="A33" s="11">
        <v>135</v>
      </c>
      <c r="B33" s="16" t="s">
        <v>19</v>
      </c>
      <c r="C33" s="16" t="s">
        <v>23</v>
      </c>
      <c r="D33" s="86">
        <v>5030.09220714</v>
      </c>
      <c r="E33" s="79" t="str">
        <f>IF(GAM!E23&gt;=5,'GAM (Boundary)'!$C$198,"")</f>
        <v/>
      </c>
    </row>
    <row r="34" spans="1:5" x14ac:dyDescent="0.4">
      <c r="A34" s="11">
        <v>137</v>
      </c>
      <c r="B34" s="16" t="s">
        <v>19</v>
      </c>
      <c r="C34" s="16" t="s">
        <v>24</v>
      </c>
      <c r="D34" s="86">
        <v>9974.7336707200011</v>
      </c>
      <c r="E34" s="79" t="str">
        <f>IF(GAM!E24&gt;=5,'GAM (Boundary)'!$C$198,"")</f>
        <v/>
      </c>
    </row>
    <row r="35" spans="1:5" x14ac:dyDescent="0.4">
      <c r="A35" s="11">
        <v>138</v>
      </c>
      <c r="B35" s="16" t="s">
        <v>19</v>
      </c>
      <c r="C35" s="16" t="s">
        <v>25</v>
      </c>
      <c r="D35" s="86">
        <v>16170.888628440001</v>
      </c>
      <c r="E35" s="79" t="str">
        <f>IF(GAM!E25&gt;=5,'GAM (Boundary)'!$C$198,"")</f>
        <v/>
      </c>
    </row>
    <row r="36" spans="1:5" x14ac:dyDescent="0.4">
      <c r="A36" s="11">
        <v>140</v>
      </c>
      <c r="B36" s="16" t="s">
        <v>26</v>
      </c>
      <c r="C36" s="16" t="s">
        <v>27</v>
      </c>
      <c r="D36" s="86">
        <v>6526.7860002800007</v>
      </c>
      <c r="E36" s="79" t="str">
        <f>IF(GAM!E26&gt;=5,'GAM (Boundary)'!$C$198,"")</f>
        <v/>
      </c>
    </row>
    <row r="37" spans="1:5" x14ac:dyDescent="0.4">
      <c r="A37" s="11">
        <v>155</v>
      </c>
      <c r="B37" s="16" t="s">
        <v>26</v>
      </c>
      <c r="C37" s="16" t="s">
        <v>28</v>
      </c>
      <c r="D37" s="86">
        <v>4480.9618854</v>
      </c>
      <c r="E37" s="79" t="str">
        <f>IF(GAM!E27&gt;=5,'GAM (Boundary)'!$C$198,"")</f>
        <v/>
      </c>
    </row>
    <row r="38" spans="1:5" x14ac:dyDescent="0.4">
      <c r="A38" s="11">
        <v>163</v>
      </c>
      <c r="B38" s="16" t="s">
        <v>26</v>
      </c>
      <c r="C38" s="16" t="s">
        <v>30</v>
      </c>
      <c r="D38" s="86">
        <v>9668.7590890800002</v>
      </c>
      <c r="E38" s="79" t="str">
        <f>IF(GAM!E29&gt;=5,'GAM (Boundary)'!$C$198,"")</f>
        <v/>
      </c>
    </row>
    <row r="39" spans="1:5" x14ac:dyDescent="0.4">
      <c r="A39" s="11">
        <v>160</v>
      </c>
      <c r="B39" s="16" t="s">
        <v>26</v>
      </c>
      <c r="C39" s="16" t="s">
        <v>31</v>
      </c>
      <c r="D39" s="86"/>
      <c r="E39" s="79" t="str">
        <f>IF(GAM!E30&gt;=5,'GAM (Boundary)'!$C$198,"")</f>
        <v/>
      </c>
    </row>
    <row r="40" spans="1:5" x14ac:dyDescent="0.4">
      <c r="A40" s="11">
        <v>165</v>
      </c>
      <c r="B40" s="16" t="s">
        <v>26</v>
      </c>
      <c r="C40" s="16" t="s">
        <v>35</v>
      </c>
      <c r="D40" s="86">
        <v>18182.702037499999</v>
      </c>
      <c r="E40" s="79" t="str">
        <f>IF(GAM!E34&gt;=5,'GAM (Boundary)'!$C$198,"")</f>
        <v/>
      </c>
    </row>
    <row r="41" spans="1:5" x14ac:dyDescent="0.4">
      <c r="A41" s="11">
        <v>82</v>
      </c>
      <c r="B41" s="16" t="s">
        <v>36</v>
      </c>
      <c r="C41" s="16" t="s">
        <v>37</v>
      </c>
      <c r="D41" s="86">
        <v>11584.94964198</v>
      </c>
      <c r="E41" s="79" t="str">
        <f>IF(GAM!E35&gt;=5,'GAM (Boundary)'!$C$198,"")</f>
        <v/>
      </c>
    </row>
    <row r="42" spans="1:5" x14ac:dyDescent="0.4">
      <c r="A42" s="11">
        <v>77</v>
      </c>
      <c r="B42" s="16" t="s">
        <v>36</v>
      </c>
      <c r="C42" s="16" t="s">
        <v>38</v>
      </c>
      <c r="D42" s="86">
        <v>7608.5803872000006</v>
      </c>
      <c r="E42" s="79" t="str">
        <f>IF(GAM!E36&gt;=5,'GAM (Boundary)'!$C$198,"")</f>
        <v/>
      </c>
    </row>
    <row r="43" spans="1:5" x14ac:dyDescent="0.4">
      <c r="A43" s="11">
        <v>73</v>
      </c>
      <c r="B43" s="16" t="s">
        <v>36</v>
      </c>
      <c r="C43" s="16" t="s">
        <v>39</v>
      </c>
      <c r="D43" s="86">
        <v>2681.1695424800005</v>
      </c>
      <c r="E43" s="79" t="str">
        <f>IF(GAM!E37&gt;=5,'GAM (Boundary)'!$C$198,"")</f>
        <v/>
      </c>
    </row>
    <row r="44" spans="1:5" x14ac:dyDescent="0.4">
      <c r="A44" s="11">
        <v>75</v>
      </c>
      <c r="B44" s="16" t="s">
        <v>36</v>
      </c>
      <c r="C44" s="16" t="s">
        <v>40</v>
      </c>
      <c r="D44" s="86">
        <v>17744.564465680007</v>
      </c>
      <c r="E44" s="79" t="str">
        <f>IF(GAM!E38&gt;=5,'GAM (Boundary)'!$C$198,"")</f>
        <v/>
      </c>
    </row>
    <row r="45" spans="1:5" x14ac:dyDescent="0.4">
      <c r="A45" s="11">
        <v>74</v>
      </c>
      <c r="B45" s="16" t="s">
        <v>36</v>
      </c>
      <c r="C45" s="16" t="s">
        <v>41</v>
      </c>
      <c r="D45" s="86">
        <v>7513.9108927999996</v>
      </c>
      <c r="E45" s="79" t="str">
        <f>IF(GAM!E39&gt;=5,'GAM (Boundary)'!$C$198,"")</f>
        <v/>
      </c>
    </row>
    <row r="46" spans="1:5" x14ac:dyDescent="0.4">
      <c r="A46" s="11">
        <v>76</v>
      </c>
      <c r="B46" s="16" t="s">
        <v>36</v>
      </c>
      <c r="C46" s="16" t="s">
        <v>42</v>
      </c>
      <c r="D46" s="86">
        <v>8424.2496195000003</v>
      </c>
      <c r="E46" s="79" t="str">
        <f>IF(GAM!E40&gt;=5,'GAM (Boundary)'!$C$198,"")</f>
        <v/>
      </c>
    </row>
    <row r="47" spans="1:5" x14ac:dyDescent="0.4">
      <c r="A47" s="11">
        <v>84</v>
      </c>
      <c r="B47" s="16" t="s">
        <v>36</v>
      </c>
      <c r="C47" s="16" t="s">
        <v>43</v>
      </c>
      <c r="D47" s="86">
        <v>4538.0261898400004</v>
      </c>
      <c r="E47" s="79" t="str">
        <f>IF(GAM!E41&gt;=5,'GAM (Boundary)'!$C$198,"")</f>
        <v/>
      </c>
    </row>
    <row r="48" spans="1:5" x14ac:dyDescent="0.4">
      <c r="A48" s="11">
        <v>78</v>
      </c>
      <c r="B48" s="16" t="s">
        <v>36</v>
      </c>
      <c r="C48" s="16" t="s">
        <v>44</v>
      </c>
      <c r="D48" s="86">
        <v>14817.568294620001</v>
      </c>
      <c r="E48" s="79" t="str">
        <f>IF(GAM!E43&gt;=5,'GAM (Boundary)'!$C$198,"")</f>
        <v/>
      </c>
    </row>
    <row r="49" spans="1:5" x14ac:dyDescent="0.4">
      <c r="A49" s="11">
        <v>79</v>
      </c>
      <c r="B49" s="16" t="s">
        <v>36</v>
      </c>
      <c r="C49" s="16" t="s">
        <v>45</v>
      </c>
      <c r="D49" s="86">
        <v>5866.7087575200012</v>
      </c>
      <c r="E49" s="79" t="str">
        <f>IF(GAM!E44&gt;=5,'GAM (Boundary)'!$C$198,"")</f>
        <v/>
      </c>
    </row>
    <row r="50" spans="1:5" x14ac:dyDescent="0.4">
      <c r="A50" s="11">
        <v>83</v>
      </c>
      <c r="B50" s="16" t="s">
        <v>36</v>
      </c>
      <c r="C50" s="16" t="s">
        <v>46</v>
      </c>
      <c r="D50" s="86">
        <v>2721.2356080000004</v>
      </c>
      <c r="E50" s="79" t="str">
        <f>IF(GAM!E45&gt;=5,'GAM (Boundary)'!$C$198,"")</f>
        <v/>
      </c>
    </row>
    <row r="51" spans="1:5" x14ac:dyDescent="0.4">
      <c r="A51" s="11">
        <v>81</v>
      </c>
      <c r="B51" s="16" t="s">
        <v>36</v>
      </c>
      <c r="C51" s="16" t="s">
        <v>47</v>
      </c>
      <c r="D51" s="86">
        <v>8259.2068127399998</v>
      </c>
      <c r="E51" s="79" t="str">
        <f>IF(GAM!E46&gt;=5,'GAM (Boundary)'!$C$198,"")</f>
        <v/>
      </c>
    </row>
    <row r="52" spans="1:5" x14ac:dyDescent="0.4">
      <c r="A52" s="11">
        <v>55</v>
      </c>
      <c r="B52" s="16" t="s">
        <v>48</v>
      </c>
      <c r="C52" s="16" t="s">
        <v>49</v>
      </c>
      <c r="D52" s="87">
        <v>13408.540121600001</v>
      </c>
      <c r="E52" s="79" t="str">
        <f>IF(GAM!E47&gt;=5,'GAM (Boundary)'!$C$198,"")</f>
        <v/>
      </c>
    </row>
    <row r="53" spans="1:5" x14ac:dyDescent="0.4">
      <c r="A53" s="11">
        <v>54</v>
      </c>
      <c r="B53" s="16" t="s">
        <v>48</v>
      </c>
      <c r="C53" s="16" t="s">
        <v>50</v>
      </c>
      <c r="D53" s="87">
        <v>7425.9491903999997</v>
      </c>
      <c r="E53" s="79" t="str">
        <f>IF(GAM!E48&gt;=5,'GAM (Boundary)'!$C$198,"")</f>
        <v/>
      </c>
    </row>
    <row r="54" spans="1:5" x14ac:dyDescent="0.4">
      <c r="A54" s="11">
        <v>52</v>
      </c>
      <c r="B54" s="16" t="s">
        <v>48</v>
      </c>
      <c r="C54" s="16" t="s">
        <v>51</v>
      </c>
      <c r="D54" s="88">
        <v>15121.179216</v>
      </c>
      <c r="E54" s="79" t="str">
        <f>IF(GAM!E49&gt;=5,'GAM (Boundary)'!$C$198,"")</f>
        <v/>
      </c>
    </row>
    <row r="55" spans="1:5" x14ac:dyDescent="0.4">
      <c r="A55" s="11">
        <v>58</v>
      </c>
      <c r="B55" s="16" t="s">
        <v>48</v>
      </c>
      <c r="C55" s="16" t="s">
        <v>52</v>
      </c>
      <c r="D55" s="87">
        <v>6387.8132448000006</v>
      </c>
      <c r="E55" s="79" t="str">
        <f>IF(GAM!E50&gt;=5,'GAM (Boundary)'!$C$198,"")</f>
        <v/>
      </c>
    </row>
    <row r="56" spans="1:5" x14ac:dyDescent="0.4">
      <c r="A56" s="11">
        <v>53</v>
      </c>
      <c r="B56" s="16" t="s">
        <v>48</v>
      </c>
      <c r="C56" s="16" t="s">
        <v>48</v>
      </c>
      <c r="D56" s="87">
        <v>21654.898137600001</v>
      </c>
      <c r="E56" s="79" t="str">
        <f>IF(GAM!E51&gt;=5,'GAM (Boundary)'!$C$198,"")</f>
        <v/>
      </c>
    </row>
    <row r="57" spans="1:5" x14ac:dyDescent="0.4">
      <c r="A57" s="11">
        <v>60</v>
      </c>
      <c r="B57" s="16" t="s">
        <v>48</v>
      </c>
      <c r="C57" s="16" t="s">
        <v>53</v>
      </c>
      <c r="D57" s="86">
        <v>7564.1220096000006</v>
      </c>
      <c r="E57" s="79" t="str">
        <f>IF(GAM!E52&gt;=5,'GAM (Boundary)'!$C$198,"")</f>
        <v/>
      </c>
    </row>
    <row r="58" spans="1:5" x14ac:dyDescent="0.4">
      <c r="A58" s="11">
        <v>62</v>
      </c>
      <c r="B58" s="16" t="s">
        <v>48</v>
      </c>
      <c r="C58" s="16" t="s">
        <v>54</v>
      </c>
      <c r="D58" s="86">
        <v>13481.195520000001</v>
      </c>
      <c r="E58" s="79" t="str">
        <f>IF(GAM!E53&gt;=5,'GAM (Boundary)'!$C$198,"")</f>
        <v/>
      </c>
    </row>
    <row r="59" spans="1:5" x14ac:dyDescent="0.4">
      <c r="A59" s="11">
        <v>57</v>
      </c>
      <c r="B59" s="16" t="s">
        <v>48</v>
      </c>
      <c r="C59" s="16" t="s">
        <v>55</v>
      </c>
      <c r="D59" s="87">
        <v>14628.7804416</v>
      </c>
      <c r="E59" s="79" t="str">
        <f>IF(GAM!E54&gt;=5,'GAM (Boundary)'!$C$198,"")</f>
        <v/>
      </c>
    </row>
    <row r="60" spans="1:5" x14ac:dyDescent="0.4">
      <c r="A60" s="11">
        <v>56</v>
      </c>
      <c r="B60" s="16" t="s">
        <v>48</v>
      </c>
      <c r="C60" s="16" t="s">
        <v>56</v>
      </c>
      <c r="D60" s="87">
        <v>19528.953932799999</v>
      </c>
      <c r="E60" s="79" t="str">
        <f>IF(GAM!E55&gt;=5,'GAM (Boundary)'!$C$198,"")</f>
        <v/>
      </c>
    </row>
    <row r="61" spans="1:5" x14ac:dyDescent="0.4">
      <c r="A61" s="11">
        <v>59</v>
      </c>
      <c r="B61" s="16" t="s">
        <v>48</v>
      </c>
      <c r="C61" s="16" t="s">
        <v>57</v>
      </c>
      <c r="D61" s="87">
        <v>4388.6544832</v>
      </c>
      <c r="E61" s="79" t="str">
        <f>IF(GAM!E56&gt;=5,'GAM (Boundary)'!$C$198,"")</f>
        <v/>
      </c>
    </row>
    <row r="62" spans="1:5" x14ac:dyDescent="0.4">
      <c r="A62" s="11">
        <v>61</v>
      </c>
      <c r="B62" s="16" t="s">
        <v>48</v>
      </c>
      <c r="C62" s="16" t="s">
        <v>58</v>
      </c>
      <c r="D62" s="86">
        <v>4363.9919232000002</v>
      </c>
      <c r="E62" s="79" t="str">
        <f>IF(GAM!E57&gt;=5,'GAM (Boundary)'!$C$198,"")</f>
        <v/>
      </c>
    </row>
    <row r="63" spans="1:5" x14ac:dyDescent="0.4">
      <c r="A63" s="11">
        <v>1</v>
      </c>
      <c r="B63" s="16" t="s">
        <v>59</v>
      </c>
      <c r="C63" s="16" t="s">
        <v>60</v>
      </c>
      <c r="D63" s="86">
        <v>40645.187302720005</v>
      </c>
      <c r="E63" s="79" t="str">
        <f>IF(GAM!E58&gt;=5,'GAM (Boundary)'!$C$198,"")</f>
        <v/>
      </c>
    </row>
    <row r="64" spans="1:5" x14ac:dyDescent="0.4">
      <c r="A64" s="11">
        <v>5</v>
      </c>
      <c r="B64" s="16" t="s">
        <v>59</v>
      </c>
      <c r="C64" s="16" t="s">
        <v>61</v>
      </c>
      <c r="D64" s="86">
        <v>27170.829263759999</v>
      </c>
      <c r="E64" s="79" t="str">
        <f>IF(GAM!E59&gt;=5,'GAM (Boundary)'!$C$198,"")</f>
        <v/>
      </c>
    </row>
    <row r="65" spans="1:5" x14ac:dyDescent="0.4">
      <c r="A65" s="11">
        <v>7</v>
      </c>
      <c r="B65" s="16" t="s">
        <v>59</v>
      </c>
      <c r="C65" s="16" t="s">
        <v>59</v>
      </c>
      <c r="D65" s="86">
        <v>20832.359216760004</v>
      </c>
      <c r="E65" s="79" t="str">
        <f>IF(GAM!E60&gt;=5,'GAM (Boundary)'!$C$198,"")</f>
        <v/>
      </c>
    </row>
    <row r="66" spans="1:5" x14ac:dyDescent="0.4">
      <c r="A66" s="11">
        <v>3</v>
      </c>
      <c r="B66" s="16" t="s">
        <v>59</v>
      </c>
      <c r="C66" s="16" t="s">
        <v>62</v>
      </c>
      <c r="D66" s="86">
        <v>34179.655985279998</v>
      </c>
      <c r="E66" s="79" t="str">
        <f>IF(GAM!E61&gt;=5,'GAM (Boundary)'!$C$198,"")</f>
        <v/>
      </c>
    </row>
    <row r="67" spans="1:5" x14ac:dyDescent="0.4">
      <c r="A67" s="11">
        <v>4</v>
      </c>
      <c r="B67" s="16" t="s">
        <v>59</v>
      </c>
      <c r="C67" s="16" t="s">
        <v>63</v>
      </c>
      <c r="D67" s="86">
        <v>38536.69165008</v>
      </c>
      <c r="E67" s="79" t="str">
        <f>IF(GAM!E62&gt;=5,'GAM (Boundary)'!$C$198,"")</f>
        <v/>
      </c>
    </row>
    <row r="68" spans="1:5" ht="31.5" customHeight="1" x14ac:dyDescent="0.4">
      <c r="A68" s="11">
        <v>6</v>
      </c>
      <c r="B68" s="16" t="s">
        <v>59</v>
      </c>
      <c r="C68" s="16" t="s">
        <v>64</v>
      </c>
      <c r="D68" s="86">
        <v>23203.742213600002</v>
      </c>
      <c r="E68" s="79" t="str">
        <f>IF(GAM!E63&gt;=5,'GAM (Boundary)'!$C$198,"")</f>
        <v/>
      </c>
    </row>
    <row r="69" spans="1:5" ht="31.5" customHeight="1" x14ac:dyDescent="0.4">
      <c r="A69" s="11">
        <v>2</v>
      </c>
      <c r="B69" s="16" t="s">
        <v>59</v>
      </c>
      <c r="C69" s="16" t="s">
        <v>65</v>
      </c>
      <c r="D69" s="86">
        <v>32989.059417600001</v>
      </c>
      <c r="E69" s="79" t="str">
        <f>IF(GAM!E64&gt;=5,'GAM (Boundary)'!$C$198,"")</f>
        <v/>
      </c>
    </row>
    <row r="70" spans="1:5" x14ac:dyDescent="0.4">
      <c r="A70" s="11">
        <v>8</v>
      </c>
      <c r="B70" s="16" t="s">
        <v>66</v>
      </c>
      <c r="C70" s="16" t="s">
        <v>67</v>
      </c>
      <c r="D70" s="86">
        <v>3746.9160643200007</v>
      </c>
      <c r="E70" s="79" t="str">
        <f>IF(GAM!E65&gt;=5,'GAM (Boundary)'!$C$198,"")</f>
        <v/>
      </c>
    </row>
    <row r="71" spans="1:5" x14ac:dyDescent="0.4">
      <c r="A71" s="11">
        <v>12</v>
      </c>
      <c r="B71" s="16" t="s">
        <v>66</v>
      </c>
      <c r="C71" s="16" t="s">
        <v>68</v>
      </c>
      <c r="D71" s="86">
        <v>18448.522876680003</v>
      </c>
      <c r="E71" s="79" t="str">
        <f>IF(GAM!E66&gt;=5,'GAM (Boundary)'!$C$198,"")</f>
        <v/>
      </c>
    </row>
    <row r="72" spans="1:5" ht="31.5" customHeight="1" x14ac:dyDescent="0.4">
      <c r="A72" s="11">
        <v>13</v>
      </c>
      <c r="B72" s="16" t="s">
        <v>66</v>
      </c>
      <c r="C72" s="16" t="s">
        <v>69</v>
      </c>
      <c r="D72" s="86">
        <v>8646.6141918000012</v>
      </c>
      <c r="E72" s="79" t="str">
        <f>IF(GAM!E67&gt;=5,'GAM (Boundary)'!$C$198,"")</f>
        <v/>
      </c>
    </row>
    <row r="73" spans="1:5" ht="31.5" customHeight="1" x14ac:dyDescent="0.4">
      <c r="A73" s="11">
        <v>11</v>
      </c>
      <c r="B73" s="16" t="s">
        <v>66</v>
      </c>
      <c r="C73" s="16" t="s">
        <v>70</v>
      </c>
      <c r="D73" s="86">
        <v>18517.087586400001</v>
      </c>
      <c r="E73" s="79" t="str">
        <f>IF(GAM!E68&gt;=5,'GAM (Boundary)'!$C$198,"")</f>
        <v/>
      </c>
    </row>
    <row r="74" spans="1:5" x14ac:dyDescent="0.4">
      <c r="A74" s="11">
        <v>9</v>
      </c>
      <c r="B74" s="16" t="s">
        <v>66</v>
      </c>
      <c r="C74" s="16" t="s">
        <v>71</v>
      </c>
      <c r="D74" s="86">
        <v>8914.6397340000021</v>
      </c>
      <c r="E74" s="79" t="str">
        <f>IF(GAM!E69&gt;=5,'GAM (Boundary)'!$C$198,"")</f>
        <v/>
      </c>
    </row>
    <row r="75" spans="1:5" x14ac:dyDescent="0.4">
      <c r="A75" s="11">
        <v>169</v>
      </c>
      <c r="B75" s="16" t="s">
        <v>73</v>
      </c>
      <c r="C75" s="16" t="s">
        <v>74</v>
      </c>
      <c r="D75" s="86">
        <v>15768.658541999999</v>
      </c>
      <c r="E75" s="79" t="str">
        <f>IF(GAM!E71&gt;=5,'GAM (Boundary)'!$C$198,"")</f>
        <v/>
      </c>
    </row>
    <row r="76" spans="1:5" x14ac:dyDescent="0.4">
      <c r="A76" s="11">
        <v>114</v>
      </c>
      <c r="B76" s="16" t="s">
        <v>73</v>
      </c>
      <c r="C76" s="16" t="s">
        <v>76</v>
      </c>
      <c r="D76" s="86">
        <v>57121.871625000007</v>
      </c>
      <c r="E76" s="79" t="str">
        <f>IF(GAM!E73&gt;=5,'GAM (Boundary)'!$C$198,"")</f>
        <v/>
      </c>
    </row>
    <row r="77" spans="1:5" x14ac:dyDescent="0.4">
      <c r="A77" s="11">
        <v>116</v>
      </c>
      <c r="B77" s="16" t="s">
        <v>73</v>
      </c>
      <c r="C77" s="16" t="s">
        <v>77</v>
      </c>
      <c r="D77" s="86">
        <v>3326.0295704999999</v>
      </c>
      <c r="E77" s="79" t="str">
        <f>IF(GAM!E74&gt;=5,'GAM (Boundary)'!$C$198,"")</f>
        <v/>
      </c>
    </row>
    <row r="78" spans="1:5" ht="31.5" customHeight="1" x14ac:dyDescent="0.4">
      <c r="A78" s="11">
        <v>117</v>
      </c>
      <c r="B78" s="16" t="s">
        <v>73</v>
      </c>
      <c r="C78" s="16" t="s">
        <v>78</v>
      </c>
      <c r="D78" s="86">
        <v>15539.959980999998</v>
      </c>
      <c r="E78" s="79" t="str">
        <f>IF(GAM!E75&gt;=5,'GAM (Boundary)'!$C$198,"")</f>
        <v/>
      </c>
    </row>
    <row r="79" spans="1:5" ht="31.5" customHeight="1" x14ac:dyDescent="0.4">
      <c r="A79" s="11">
        <v>118</v>
      </c>
      <c r="B79" s="16" t="s">
        <v>73</v>
      </c>
      <c r="C79" s="16" t="s">
        <v>79</v>
      </c>
      <c r="D79" s="86">
        <v>6594.1602089999988</v>
      </c>
      <c r="E79" s="79" t="str">
        <f>IF(GAM!E76&gt;=5,'GAM (Boundary)'!$C$198,"")</f>
        <v/>
      </c>
    </row>
    <row r="80" spans="1:5" x14ac:dyDescent="0.4">
      <c r="A80" s="11">
        <v>119</v>
      </c>
      <c r="B80" s="16" t="s">
        <v>73</v>
      </c>
      <c r="C80" s="16" t="s">
        <v>80</v>
      </c>
      <c r="D80" s="86">
        <v>16110.814265000001</v>
      </c>
      <c r="E80" s="79" t="str">
        <f>IF(GAM!E77&gt;=5,'GAM (Boundary)'!$C$198,"")</f>
        <v/>
      </c>
    </row>
    <row r="81" spans="1:5" ht="31.5" customHeight="1" x14ac:dyDescent="0.4">
      <c r="A81" s="11">
        <v>171</v>
      </c>
      <c r="B81" s="16" t="s">
        <v>73</v>
      </c>
      <c r="C81" s="16" t="s">
        <v>81</v>
      </c>
      <c r="D81" s="86">
        <v>4614.7988250000008</v>
      </c>
      <c r="E81" s="79" t="str">
        <f>IF(GAM!E78&gt;=5,'GAM (Boundary)'!$C$198,"")</f>
        <v/>
      </c>
    </row>
    <row r="82" spans="1:5" ht="31.5" customHeight="1" x14ac:dyDescent="0.4">
      <c r="A82" s="11">
        <v>126</v>
      </c>
      <c r="B82" s="16" t="s">
        <v>73</v>
      </c>
      <c r="C82" s="16" t="s">
        <v>82</v>
      </c>
      <c r="D82" s="86">
        <v>9615.2975554999975</v>
      </c>
      <c r="E82" s="79" t="str">
        <f>IF(GAM!E79&gt;=5,'GAM (Boundary)'!$C$198,"")</f>
        <v/>
      </c>
    </row>
    <row r="83" spans="1:5" ht="31.5" customHeight="1" x14ac:dyDescent="0.4">
      <c r="A83" s="11">
        <v>124</v>
      </c>
      <c r="B83" s="16" t="s">
        <v>73</v>
      </c>
      <c r="C83" s="16" t="s">
        <v>83</v>
      </c>
      <c r="D83" s="86">
        <v>14513.302713000001</v>
      </c>
      <c r="E83" s="79" t="str">
        <f>IF(GAM!E80&gt;=5,'GAM (Boundary)'!$C$198,"")</f>
        <v/>
      </c>
    </row>
    <row r="84" spans="1:5" x14ac:dyDescent="0.4">
      <c r="A84" s="11">
        <v>168</v>
      </c>
      <c r="B84" s="16" t="s">
        <v>73</v>
      </c>
      <c r="C84" s="16" t="s">
        <v>84</v>
      </c>
      <c r="D84" s="86">
        <v>11482.209375</v>
      </c>
      <c r="E84" s="79" t="str">
        <f>IF(GAM!E81&gt;=5,'GAM (Boundary)'!$C$198,"")</f>
        <v/>
      </c>
    </row>
    <row r="85" spans="1:5" ht="31.5" customHeight="1" x14ac:dyDescent="0.4">
      <c r="A85" s="11">
        <v>128</v>
      </c>
      <c r="B85" s="16" t="s">
        <v>73</v>
      </c>
      <c r="C85" s="16" t="s">
        <v>85</v>
      </c>
      <c r="D85" s="86">
        <v>25976.958280000003</v>
      </c>
      <c r="E85" s="79" t="str">
        <f>IF(GAM!E82&gt;=5,'GAM (Boundary)'!$C$198,"")</f>
        <v/>
      </c>
    </row>
    <row r="86" spans="1:5" x14ac:dyDescent="0.4">
      <c r="A86" s="11">
        <v>129</v>
      </c>
      <c r="B86" s="16" t="s">
        <v>73</v>
      </c>
      <c r="C86" s="16" t="s">
        <v>86</v>
      </c>
      <c r="D86" s="86">
        <v>29442.053550000004</v>
      </c>
      <c r="E86" s="79" t="str">
        <f>IF(GAM!E83&gt;=5,'GAM (Boundary)'!$C$198,"")</f>
        <v/>
      </c>
    </row>
    <row r="87" spans="1:5" ht="31.5" customHeight="1" x14ac:dyDescent="0.4">
      <c r="A87" s="11">
        <v>133</v>
      </c>
      <c r="B87" s="16" t="s">
        <v>73</v>
      </c>
      <c r="C87" s="16" t="s">
        <v>87</v>
      </c>
      <c r="D87" s="86">
        <v>4632.9426779999994</v>
      </c>
      <c r="E87" s="79" t="str">
        <f>IF(GAM!E84&gt;=5,'GAM (Boundary)'!$C$198,"")</f>
        <v/>
      </c>
    </row>
    <row r="88" spans="1:5" ht="31.5" customHeight="1" x14ac:dyDescent="0.4">
      <c r="A88" s="11">
        <v>170</v>
      </c>
      <c r="B88" s="16" t="s">
        <v>73</v>
      </c>
      <c r="C88" s="16" t="s">
        <v>88</v>
      </c>
      <c r="D88" s="86">
        <v>5543.0739000000003</v>
      </c>
      <c r="E88" s="79" t="str">
        <f>IF(GAM!E85&gt;=5,'GAM (Boundary)'!$C$198,"")</f>
        <v/>
      </c>
    </row>
    <row r="89" spans="1:5" ht="31.5" customHeight="1" x14ac:dyDescent="0.4">
      <c r="A89" s="11">
        <v>120</v>
      </c>
      <c r="B89" s="16" t="s">
        <v>73</v>
      </c>
      <c r="C89" s="16" t="s">
        <v>89</v>
      </c>
      <c r="D89" s="86">
        <v>7970.7804540000006</v>
      </c>
      <c r="E89" s="79" t="str">
        <f>IF(GAM!E86&gt;=5,'GAM (Boundary)'!$C$198,"")</f>
        <v/>
      </c>
    </row>
    <row r="90" spans="1:5" ht="31.5" customHeight="1" x14ac:dyDescent="0.4">
      <c r="A90" s="11">
        <v>136</v>
      </c>
      <c r="B90" s="16" t="s">
        <v>73</v>
      </c>
      <c r="C90" s="16" t="s">
        <v>90</v>
      </c>
      <c r="D90" s="86">
        <v>17416.486132500002</v>
      </c>
      <c r="E90" s="79" t="str">
        <f>IF(GAM!E87&gt;=5,'GAM (Boundary)'!$C$198,"")</f>
        <v/>
      </c>
    </row>
    <row r="91" spans="1:5" ht="31.5" customHeight="1" x14ac:dyDescent="0.4">
      <c r="A91" s="11">
        <v>173</v>
      </c>
      <c r="B91" s="16" t="s">
        <v>73</v>
      </c>
      <c r="C91" s="16" t="s">
        <v>91</v>
      </c>
      <c r="D91" s="86"/>
      <c r="E91" s="79" t="str">
        <f>IF(GAM!E88&gt;=5,'GAM (Boundary)'!$C$198,"")</f>
        <v/>
      </c>
    </row>
    <row r="92" spans="1:5" ht="31.5" customHeight="1" x14ac:dyDescent="0.4">
      <c r="A92" s="11">
        <v>26</v>
      </c>
      <c r="B92" s="16" t="s">
        <v>92</v>
      </c>
      <c r="C92" s="16" t="s">
        <v>94</v>
      </c>
      <c r="D92" s="86">
        <v>8756.0176704000005</v>
      </c>
      <c r="E92" s="79" t="str">
        <f>IF(GAM!E89&gt;=5,'GAM (Boundary)'!$C$198,"")</f>
        <v/>
      </c>
    </row>
    <row r="93" spans="1:5" ht="31.5" customHeight="1" x14ac:dyDescent="0.4">
      <c r="A93" s="11"/>
      <c r="B93" s="16" t="s">
        <v>92</v>
      </c>
      <c r="C93" s="16" t="s">
        <v>201</v>
      </c>
      <c r="D93" s="86">
        <v>9026.7124584000012</v>
      </c>
      <c r="E93" s="79" t="str">
        <f>IF(GAM!E90&gt;=5,'GAM (Boundary)'!$C$198,"")</f>
        <v/>
      </c>
    </row>
    <row r="94" spans="1:5" ht="31.5" customHeight="1" x14ac:dyDescent="0.4">
      <c r="A94" s="11">
        <v>27</v>
      </c>
      <c r="B94" s="16" t="s">
        <v>92</v>
      </c>
      <c r="C94" s="16" t="s">
        <v>97</v>
      </c>
      <c r="D94" s="86">
        <v>5141.7258547200008</v>
      </c>
      <c r="E94" s="79" t="str">
        <f>IF(GAM!E91&gt;=5,'GAM (Boundary)'!$C$198,"")</f>
        <v/>
      </c>
    </row>
    <row r="95" spans="1:5" ht="31.5" customHeight="1" x14ac:dyDescent="0.4">
      <c r="A95" s="11"/>
      <c r="B95" s="16" t="s">
        <v>92</v>
      </c>
      <c r="C95" s="16" t="s">
        <v>200</v>
      </c>
      <c r="D95" s="86">
        <v>2539.2358118400002</v>
      </c>
      <c r="E95" s="79" t="str">
        <f>IF(GAM!E92&gt;=5,'GAM (Boundary)'!$C$198,"")</f>
        <v/>
      </c>
    </row>
    <row r="96" spans="1:5" ht="31.5" customHeight="1" x14ac:dyDescent="0.4">
      <c r="A96" s="11">
        <v>24</v>
      </c>
      <c r="B96" s="16" t="s">
        <v>92</v>
      </c>
      <c r="C96" s="16" t="s">
        <v>98</v>
      </c>
      <c r="D96" s="86">
        <v>36814.663398240002</v>
      </c>
      <c r="E96" s="79" t="str">
        <f>IF(GAM!E93&gt;=5,'GAM (Boundary)'!$C$198,"")</f>
        <v/>
      </c>
    </row>
    <row r="97" spans="1:5" ht="31.5" customHeight="1" x14ac:dyDescent="0.4">
      <c r="A97" s="11">
        <v>25</v>
      </c>
      <c r="B97" s="16" t="s">
        <v>92</v>
      </c>
      <c r="C97" s="16" t="s">
        <v>99</v>
      </c>
      <c r="D97" s="86">
        <v>7620.0087600000006</v>
      </c>
      <c r="E97" s="79" t="str">
        <f>IF(GAM!E94&gt;=5,'GAM (Boundary)'!$C$198,"")</f>
        <v/>
      </c>
    </row>
    <row r="98" spans="1:5" ht="31.5" customHeight="1" x14ac:dyDescent="0.4">
      <c r="A98" s="11"/>
      <c r="B98" s="16" t="s">
        <v>92</v>
      </c>
      <c r="C98" s="16" t="s">
        <v>199</v>
      </c>
      <c r="D98" s="86">
        <v>13163.0046912</v>
      </c>
      <c r="E98" s="79" t="str">
        <f>IF(GAM!E95&gt;=5,'GAM (Boundary)'!$C$198,"")</f>
        <v/>
      </c>
    </row>
    <row r="99" spans="1:5" x14ac:dyDescent="0.4">
      <c r="A99" s="11">
        <v>23</v>
      </c>
      <c r="B99" s="16" t="s">
        <v>92</v>
      </c>
      <c r="C99" s="16" t="s">
        <v>100</v>
      </c>
      <c r="D99" s="86">
        <v>18167.343798240003</v>
      </c>
      <c r="E99" s="79" t="str">
        <f>IF(GAM!E96&gt;=5,'GAM (Boundary)'!$C$198,"")</f>
        <v/>
      </c>
    </row>
    <row r="100" spans="1:5" x14ac:dyDescent="0.4">
      <c r="A100" s="11">
        <v>19</v>
      </c>
      <c r="B100" s="16" t="s">
        <v>102</v>
      </c>
      <c r="C100" s="16" t="s">
        <v>103</v>
      </c>
      <c r="D100" s="86">
        <v>2471.7801487600004</v>
      </c>
      <c r="E100" s="79" t="str">
        <f>IF(GAM!E97&gt;=5,'GAM (Boundary)'!$C$198,"")</f>
        <v/>
      </c>
    </row>
    <row r="101" spans="1:5" ht="31.5" customHeight="1" x14ac:dyDescent="0.4">
      <c r="A101" s="11">
        <v>16</v>
      </c>
      <c r="B101" s="16" t="s">
        <v>102</v>
      </c>
      <c r="C101" s="16" t="s">
        <v>104</v>
      </c>
      <c r="D101" s="86"/>
      <c r="E101" s="79" t="str">
        <f>IF(GAM!E98&gt;=5,'GAM (Boundary)'!$C$198,"")</f>
        <v/>
      </c>
    </row>
    <row r="102" spans="1:5" ht="31.5" customHeight="1" x14ac:dyDescent="0.4">
      <c r="A102" s="11">
        <v>18</v>
      </c>
      <c r="B102" s="16" t="s">
        <v>102</v>
      </c>
      <c r="C102" s="16" t="s">
        <v>105</v>
      </c>
      <c r="D102" s="86">
        <v>4984.5207775999997</v>
      </c>
      <c r="E102" s="79" t="str">
        <f>IF(GAM!E99&gt;=5,'GAM (Boundary)'!$C$198,"")</f>
        <v/>
      </c>
    </row>
    <row r="103" spans="1:5" ht="31.5" customHeight="1" x14ac:dyDescent="0.4">
      <c r="A103" s="11">
        <v>15</v>
      </c>
      <c r="B103" s="16" t="s">
        <v>102</v>
      </c>
      <c r="C103" s="16" t="s">
        <v>106</v>
      </c>
      <c r="D103" s="86">
        <v>2045.1902047200001</v>
      </c>
      <c r="E103" s="79" t="str">
        <f>IF(GAM!E100&gt;=5,'GAM (Boundary)'!$C$198,"")</f>
        <v/>
      </c>
    </row>
    <row r="104" spans="1:5" x14ac:dyDescent="0.4">
      <c r="A104" s="11">
        <v>17</v>
      </c>
      <c r="B104" s="16" t="s">
        <v>102</v>
      </c>
      <c r="C104" s="16" t="s">
        <v>107</v>
      </c>
      <c r="D104" s="86">
        <v>7472.2356415200011</v>
      </c>
      <c r="E104" s="79" t="str">
        <f>IF(GAM!E101&gt;=5,'GAM (Boundary)'!$C$198,"")</f>
        <v/>
      </c>
    </row>
    <row r="105" spans="1:5" x14ac:dyDescent="0.4">
      <c r="A105" s="11">
        <v>14</v>
      </c>
      <c r="B105" s="16" t="s">
        <v>102</v>
      </c>
      <c r="C105" s="16" t="s">
        <v>108</v>
      </c>
      <c r="D105" s="86">
        <v>410.412756</v>
      </c>
      <c r="E105" s="79" t="str">
        <f>IF(GAM!E102&gt;=5,'GAM (Boundary)'!$C$198,"")</f>
        <v/>
      </c>
    </row>
    <row r="106" spans="1:5" x14ac:dyDescent="0.4">
      <c r="A106" s="11">
        <v>20</v>
      </c>
      <c r="B106" s="16" t="s">
        <v>102</v>
      </c>
      <c r="C106" s="16" t="s">
        <v>109</v>
      </c>
      <c r="D106" s="86">
        <v>5915.2389004800007</v>
      </c>
      <c r="E106" s="79" t="str">
        <f>IF(GAM!E103&gt;=5,'GAM (Boundary)'!$C$198,"")</f>
        <v/>
      </c>
    </row>
    <row r="107" spans="1:5" x14ac:dyDescent="0.4">
      <c r="A107" s="11">
        <v>72</v>
      </c>
      <c r="B107" s="16" t="s">
        <v>110</v>
      </c>
      <c r="C107" s="16" t="s">
        <v>111</v>
      </c>
      <c r="D107" s="86">
        <v>4638.6809211600003</v>
      </c>
      <c r="E107" s="79" t="str">
        <f>IF(GAM!E104&gt;=5,'GAM (Boundary)'!$C$198,"")</f>
        <v/>
      </c>
    </row>
    <row r="108" spans="1:5" x14ac:dyDescent="0.4">
      <c r="A108" s="11">
        <v>63</v>
      </c>
      <c r="B108" s="16" t="s">
        <v>110</v>
      </c>
      <c r="C108" s="16" t="s">
        <v>112</v>
      </c>
      <c r="D108" s="86">
        <v>1355.19008768</v>
      </c>
      <c r="E108" s="79" t="str">
        <f>IF(GAM!E105&gt;=5,'GAM (Boundary)'!$C$198,"")</f>
        <v/>
      </c>
    </row>
    <row r="109" spans="1:5" x14ac:dyDescent="0.4">
      <c r="A109" s="11">
        <v>69</v>
      </c>
      <c r="B109" s="16" t="s">
        <v>110</v>
      </c>
      <c r="C109" s="16" t="s">
        <v>113</v>
      </c>
      <c r="D109" s="86">
        <v>1889.30337024</v>
      </c>
      <c r="E109" s="79" t="str">
        <f>IF(GAM!E106&gt;=5,'GAM (Boundary)'!$C$198,"")</f>
        <v/>
      </c>
    </row>
    <row r="110" spans="1:5" ht="31.5" customHeight="1" x14ac:dyDescent="0.4">
      <c r="A110" s="11">
        <v>66</v>
      </c>
      <c r="B110" s="16" t="s">
        <v>110</v>
      </c>
      <c r="C110" s="16" t="s">
        <v>114</v>
      </c>
      <c r="D110" s="86">
        <v>2258.0858900600001</v>
      </c>
      <c r="E110" s="79" t="str">
        <f>IF(GAM!E107&gt;=5,'GAM (Boundary)'!$C$198,"")</f>
        <v/>
      </c>
    </row>
    <row r="111" spans="1:5" ht="31.5" customHeight="1" x14ac:dyDescent="0.4">
      <c r="A111" s="11">
        <v>70</v>
      </c>
      <c r="B111" s="16" t="s">
        <v>110</v>
      </c>
      <c r="C111" s="16" t="s">
        <v>115</v>
      </c>
      <c r="D111" s="86">
        <v>5122.5915312000006</v>
      </c>
      <c r="E111" s="79" t="str">
        <f>IF(GAM!E108&gt;=5,'GAM (Boundary)'!$C$198,"")</f>
        <v/>
      </c>
    </row>
    <row r="112" spans="1:5" ht="31.5" customHeight="1" x14ac:dyDescent="0.4">
      <c r="A112" s="11">
        <v>67</v>
      </c>
      <c r="B112" s="16" t="s">
        <v>110</v>
      </c>
      <c r="C112" s="16" t="s">
        <v>116</v>
      </c>
      <c r="D112" s="86">
        <v>1274.3791632</v>
      </c>
      <c r="E112" s="79" t="str">
        <f>IF(GAM!E109&gt;=5,'GAM (Boundary)'!$C$198,"")</f>
        <v/>
      </c>
    </row>
    <row r="113" spans="1:5" ht="31.5" customHeight="1" x14ac:dyDescent="0.4">
      <c r="A113" s="11">
        <v>64</v>
      </c>
      <c r="B113" s="16" t="s">
        <v>110</v>
      </c>
      <c r="C113" s="16" t="s">
        <v>117</v>
      </c>
      <c r="D113" s="86">
        <v>21466.784324699998</v>
      </c>
      <c r="E113" s="79" t="str">
        <f>IF(GAM!E110&gt;=5,'GAM (Boundary)'!$C$198,"")</f>
        <v/>
      </c>
    </row>
    <row r="114" spans="1:5" ht="31.5" customHeight="1" x14ac:dyDescent="0.4">
      <c r="A114" s="11">
        <v>71</v>
      </c>
      <c r="B114" s="16" t="s">
        <v>110</v>
      </c>
      <c r="C114" s="16" t="s">
        <v>118</v>
      </c>
      <c r="D114" s="86">
        <v>6510.1357120799994</v>
      </c>
      <c r="E114" s="79" t="str">
        <f>IF(GAM!E111&gt;=5,'GAM (Boundary)'!$C$198,"")</f>
        <v/>
      </c>
    </row>
    <row r="115" spans="1:5" ht="31.5" customHeight="1" x14ac:dyDescent="0.4">
      <c r="A115" s="11">
        <v>68</v>
      </c>
      <c r="B115" s="16" t="s">
        <v>110</v>
      </c>
      <c r="C115" s="16" t="s">
        <v>119</v>
      </c>
      <c r="D115" s="86">
        <v>6919.9567007999995</v>
      </c>
      <c r="E115" s="79" t="str">
        <f>IF(GAM!E112&gt;=5,'GAM (Boundary)'!$C$198,"")</f>
        <v/>
      </c>
    </row>
    <row r="116" spans="1:5" x14ac:dyDescent="0.4">
      <c r="A116" s="11">
        <v>65</v>
      </c>
      <c r="B116" s="16" t="s">
        <v>110</v>
      </c>
      <c r="C116" s="16" t="s">
        <v>120</v>
      </c>
      <c r="D116" s="86">
        <v>10440.396955559998</v>
      </c>
      <c r="E116" s="79" t="str">
        <f>IF(GAM!E113&gt;=5,'GAM (Boundary)'!$C$198,"")</f>
        <v/>
      </c>
    </row>
    <row r="117" spans="1:5" x14ac:dyDescent="0.4">
      <c r="A117" s="11">
        <v>37</v>
      </c>
      <c r="B117" s="16" t="s">
        <v>121</v>
      </c>
      <c r="C117" s="16" t="s">
        <v>122</v>
      </c>
      <c r="D117" s="86">
        <v>10266.965367360002</v>
      </c>
      <c r="E117" s="79" t="str">
        <f>IF(GAM!E114&gt;=5,'GAM (Boundary)'!$C$198,"")</f>
        <v/>
      </c>
    </row>
    <row r="118" spans="1:5" x14ac:dyDescent="0.4">
      <c r="A118" s="11">
        <v>39</v>
      </c>
      <c r="B118" s="16" t="s">
        <v>121</v>
      </c>
      <c r="C118" s="16" t="s">
        <v>123</v>
      </c>
      <c r="D118" s="86">
        <v>5499.1316140800009</v>
      </c>
      <c r="E118" s="79" t="str">
        <f>IF(GAM!E115&gt;=5,'GAM (Boundary)'!$C$198,"")</f>
        <v/>
      </c>
    </row>
    <row r="119" spans="1:5" ht="31.5" customHeight="1" x14ac:dyDescent="0.4">
      <c r="A119" s="11">
        <v>40</v>
      </c>
      <c r="B119" s="16" t="s">
        <v>121</v>
      </c>
      <c r="C119" s="16" t="s">
        <v>124</v>
      </c>
      <c r="D119" s="88">
        <v>17149.9566056</v>
      </c>
      <c r="E119" s="79" t="str">
        <f>IF(GAM!E116&gt;=5,'GAM (Boundary)'!$C$198,"")</f>
        <v/>
      </c>
    </row>
    <row r="120" spans="1:5" ht="31.5" customHeight="1" x14ac:dyDescent="0.4">
      <c r="A120" s="11">
        <v>41</v>
      </c>
      <c r="B120" s="16" t="s">
        <v>121</v>
      </c>
      <c r="C120" s="16" t="s">
        <v>125</v>
      </c>
      <c r="D120" s="88">
        <v>17472.863670080002</v>
      </c>
      <c r="E120" s="79" t="str">
        <f>IF(GAM!E117&gt;=5,'GAM (Boundary)'!$C$198,"")</f>
        <v/>
      </c>
    </row>
    <row r="121" spans="1:5" ht="31.5" customHeight="1" x14ac:dyDescent="0.4">
      <c r="A121" s="11">
        <v>38</v>
      </c>
      <c r="B121" s="16" t="s">
        <v>121</v>
      </c>
      <c r="C121" s="16" t="s">
        <v>121</v>
      </c>
      <c r="D121" s="86">
        <v>26308.249429800002</v>
      </c>
      <c r="E121" s="79" t="str">
        <f>IF(GAM!E118&gt;=5,'GAM (Boundary)'!$C$198,"")</f>
        <v/>
      </c>
    </row>
    <row r="122" spans="1:5" ht="31.5" customHeight="1" x14ac:dyDescent="0.4">
      <c r="A122" s="11">
        <v>42</v>
      </c>
      <c r="B122" s="16" t="s">
        <v>121</v>
      </c>
      <c r="C122" s="16" t="s">
        <v>126</v>
      </c>
      <c r="D122" s="88">
        <v>21722.408060080004</v>
      </c>
      <c r="E122" s="79" t="str">
        <f>IF(GAM!E119&gt;=5,'GAM (Boundary)'!$C$198,"")</f>
        <v/>
      </c>
    </row>
    <row r="123" spans="1:5" ht="31.5" customHeight="1" x14ac:dyDescent="0.4">
      <c r="A123" s="11">
        <v>43</v>
      </c>
      <c r="B123" s="16" t="s">
        <v>121</v>
      </c>
      <c r="C123" s="16" t="s">
        <v>127</v>
      </c>
      <c r="D123" s="88">
        <v>3231.1090916000003</v>
      </c>
      <c r="E123" s="79" t="str">
        <f>IF(GAM!E120&gt;=5,'GAM (Boundary)'!$C$198,"")</f>
        <v/>
      </c>
    </row>
    <row r="124" spans="1:5" ht="31.5" customHeight="1" x14ac:dyDescent="0.4">
      <c r="A124" s="11">
        <v>150</v>
      </c>
      <c r="B124" s="16" t="s">
        <v>128</v>
      </c>
      <c r="C124" s="16" t="s">
        <v>216</v>
      </c>
      <c r="D124" s="86">
        <v>25374.402401919997</v>
      </c>
      <c r="E124" s="79" t="str">
        <f>IF(GAM!E121&gt;=5,'GAM (Boundary)'!$C$198,"")</f>
        <v/>
      </c>
    </row>
    <row r="125" spans="1:5" ht="31.5" customHeight="1" x14ac:dyDescent="0.4">
      <c r="A125" s="11">
        <v>162</v>
      </c>
      <c r="B125" s="16" t="s">
        <v>128</v>
      </c>
      <c r="C125" s="16" t="s">
        <v>129</v>
      </c>
      <c r="D125" s="86">
        <v>22678.78156544</v>
      </c>
      <c r="E125" s="79" t="str">
        <f>IF(GAM!E122&gt;=5,'GAM (Boundary)'!$C$198,"")</f>
        <v/>
      </c>
    </row>
    <row r="126" spans="1:5" ht="31.5" customHeight="1" x14ac:dyDescent="0.4">
      <c r="A126" s="11">
        <v>161</v>
      </c>
      <c r="B126" s="16" t="s">
        <v>128</v>
      </c>
      <c r="C126" s="16" t="s">
        <v>130</v>
      </c>
      <c r="D126" s="86">
        <v>35950.572989759996</v>
      </c>
      <c r="E126" s="79" t="str">
        <f>IF(GAM!E123&gt;=5,'GAM (Boundary)'!$C$198,"")</f>
        <v/>
      </c>
    </row>
    <row r="127" spans="1:5" ht="31.5" customHeight="1" x14ac:dyDescent="0.4">
      <c r="A127" s="11">
        <v>172</v>
      </c>
      <c r="B127" s="16" t="s">
        <v>128</v>
      </c>
      <c r="C127" s="16" t="s">
        <v>131</v>
      </c>
      <c r="D127" s="86"/>
      <c r="E127" s="79" t="str">
        <f>IF(GAM!E124&gt;=5,'GAM (Boundary)'!$C$198,"")</f>
        <v/>
      </c>
    </row>
    <row r="128" spans="1:5" ht="31.5" customHeight="1" x14ac:dyDescent="0.4">
      <c r="A128" s="11">
        <v>143</v>
      </c>
      <c r="B128" s="16" t="s">
        <v>128</v>
      </c>
      <c r="C128" s="16" t="s">
        <v>132</v>
      </c>
      <c r="D128" s="86">
        <v>45076.558475519996</v>
      </c>
      <c r="E128" s="79" t="str">
        <f>IF(GAM!E125&gt;=5,'GAM (Boundary)'!$C$198,"")</f>
        <v/>
      </c>
    </row>
    <row r="129" spans="1:5" ht="31.5" customHeight="1" x14ac:dyDescent="0.4">
      <c r="A129" s="11">
        <v>141</v>
      </c>
      <c r="B129" s="16" t="s">
        <v>128</v>
      </c>
      <c r="C129" s="16" t="s">
        <v>133</v>
      </c>
      <c r="D129" s="86"/>
      <c r="E129" s="79" t="str">
        <f>IF(GAM!E126&gt;=5,'GAM (Boundary)'!$C$198,"")</f>
        <v/>
      </c>
    </row>
    <row r="130" spans="1:5" ht="31.5" customHeight="1" x14ac:dyDescent="0.4">
      <c r="A130" s="11">
        <v>166</v>
      </c>
      <c r="B130" s="16" t="s">
        <v>128</v>
      </c>
      <c r="C130" s="16" t="s">
        <v>134</v>
      </c>
      <c r="D130" s="86">
        <v>16124.587930880003</v>
      </c>
      <c r="E130" s="79" t="str">
        <f>IF(GAM!E127&gt;=5,'GAM (Boundary)'!$C$198,"")</f>
        <v/>
      </c>
    </row>
    <row r="131" spans="1:5" ht="31.5" customHeight="1" x14ac:dyDescent="0.4">
      <c r="A131" s="11">
        <v>153</v>
      </c>
      <c r="B131" s="16" t="s">
        <v>128</v>
      </c>
      <c r="C131" s="16" t="s">
        <v>135</v>
      </c>
      <c r="D131" s="86"/>
      <c r="E131" s="79" t="str">
        <f>IF(GAM!E128&gt;=5,'GAM (Boundary)'!$C$198,"")</f>
        <v/>
      </c>
    </row>
    <row r="132" spans="1:5" x14ac:dyDescent="0.4">
      <c r="A132" s="11">
        <v>177</v>
      </c>
      <c r="B132" s="16" t="s">
        <v>128</v>
      </c>
      <c r="C132" s="16" t="s">
        <v>136</v>
      </c>
      <c r="D132" s="86"/>
      <c r="E132" s="79" t="str">
        <f>IF(GAM!E129&gt;=5,'GAM (Boundary)'!$C$198,"")</f>
        <v/>
      </c>
    </row>
    <row r="133" spans="1:5" x14ac:dyDescent="0.4">
      <c r="A133" s="11">
        <v>176</v>
      </c>
      <c r="B133" s="16" t="s">
        <v>128</v>
      </c>
      <c r="C133" s="16" t="s">
        <v>137</v>
      </c>
      <c r="D133" s="86"/>
      <c r="E133" s="79" t="str">
        <f>IF(GAM!E130&gt;=5,'GAM (Boundary)'!$C$198,"")</f>
        <v/>
      </c>
    </row>
    <row r="134" spans="1:5" ht="31.5" customHeight="1" x14ac:dyDescent="0.4">
      <c r="A134" s="11">
        <v>144</v>
      </c>
      <c r="B134" s="16" t="s">
        <v>128</v>
      </c>
      <c r="C134" s="16" t="s">
        <v>138</v>
      </c>
      <c r="D134" s="86">
        <v>20916.140960000001</v>
      </c>
      <c r="E134" s="79" t="str">
        <f>IF(GAM!E131&gt;=5,'GAM (Boundary)'!$C$198,"")</f>
        <v/>
      </c>
    </row>
    <row r="135" spans="1:5" x14ac:dyDescent="0.4">
      <c r="A135" s="11">
        <v>159</v>
      </c>
      <c r="B135" s="16" t="s">
        <v>128</v>
      </c>
      <c r="C135" s="16" t="s">
        <v>140</v>
      </c>
      <c r="D135" s="86"/>
      <c r="E135" s="79" t="str">
        <f>IF(GAM!E133&gt;=5,'GAM (Boundary)'!$C$198,"")</f>
        <v/>
      </c>
    </row>
    <row r="136" spans="1:5" ht="31.5" customHeight="1" x14ac:dyDescent="0.4">
      <c r="A136" s="11">
        <v>145</v>
      </c>
      <c r="B136" s="16" t="s">
        <v>128</v>
      </c>
      <c r="C136" s="16" t="s">
        <v>142</v>
      </c>
      <c r="D136" s="86"/>
      <c r="E136" s="79" t="str">
        <f>IF(GAM!E135&gt;=5,'GAM (Boundary)'!$C$198,"")</f>
        <v/>
      </c>
    </row>
    <row r="137" spans="1:5" ht="31.5" customHeight="1" x14ac:dyDescent="0.4">
      <c r="A137" s="11">
        <v>151</v>
      </c>
      <c r="B137" s="16" t="s">
        <v>128</v>
      </c>
      <c r="C137" s="16" t="s">
        <v>143</v>
      </c>
      <c r="D137" s="86"/>
      <c r="E137" s="79" t="str">
        <f>IF(GAM!E136&gt;=5,'GAM (Boundary)'!$C$198,"")</f>
        <v/>
      </c>
    </row>
    <row r="138" spans="1:5" x14ac:dyDescent="0.4">
      <c r="A138" s="11">
        <v>167</v>
      </c>
      <c r="B138" s="16" t="s">
        <v>128</v>
      </c>
      <c r="C138" s="16" t="s">
        <v>144</v>
      </c>
      <c r="D138" s="86">
        <v>34567.343782399992</v>
      </c>
      <c r="E138" s="79" t="str">
        <f>IF(GAM!E137&gt;=5,'GAM (Boundary)'!$C$198,"")</f>
        <v/>
      </c>
    </row>
    <row r="139" spans="1:5" ht="31.5" customHeight="1" x14ac:dyDescent="0.4">
      <c r="A139" s="11">
        <v>164</v>
      </c>
      <c r="B139" s="16" t="s">
        <v>128</v>
      </c>
      <c r="C139" s="16" t="s">
        <v>215</v>
      </c>
      <c r="D139" s="86"/>
      <c r="E139" s="79" t="str">
        <f>IF(GAM!E138&gt;=5,'GAM (Boundary)'!$C$198,"")</f>
        <v/>
      </c>
    </row>
    <row r="140" spans="1:5" ht="31.5" customHeight="1" x14ac:dyDescent="0.4">
      <c r="A140" s="11">
        <v>178</v>
      </c>
      <c r="B140" s="16" t="s">
        <v>128</v>
      </c>
      <c r="C140" s="16" t="s">
        <v>145</v>
      </c>
      <c r="D140" s="86"/>
      <c r="E140" s="79" t="str">
        <f>IF(GAM!E139&gt;=5,'GAM (Boundary)'!$C$198,"")</f>
        <v/>
      </c>
    </row>
    <row r="141" spans="1:5" x14ac:dyDescent="0.4">
      <c r="A141" s="11">
        <v>158</v>
      </c>
      <c r="B141" s="16" t="s">
        <v>128</v>
      </c>
      <c r="C141" s="16" t="s">
        <v>146</v>
      </c>
      <c r="D141" s="86">
        <v>30052.080389759998</v>
      </c>
      <c r="E141" s="79" t="str">
        <f>IF(GAM!E140&gt;=5,'GAM (Boundary)'!$C$198,"")</f>
        <v/>
      </c>
    </row>
    <row r="142" spans="1:5" ht="31.5" customHeight="1" x14ac:dyDescent="0.4">
      <c r="A142" s="11">
        <v>147</v>
      </c>
      <c r="B142" s="16" t="s">
        <v>128</v>
      </c>
      <c r="C142" s="16" t="s">
        <v>147</v>
      </c>
      <c r="D142" s="86"/>
      <c r="E142" s="79" t="str">
        <f>IF(GAM!E141&gt;=5,'GAM (Boundary)'!$C$198,"")</f>
        <v/>
      </c>
    </row>
    <row r="143" spans="1:5" ht="31.5" customHeight="1" x14ac:dyDescent="0.4">
      <c r="A143" s="11">
        <v>154</v>
      </c>
      <c r="B143" s="16" t="s">
        <v>128</v>
      </c>
      <c r="C143" s="16" t="s">
        <v>148</v>
      </c>
      <c r="D143" s="86"/>
      <c r="E143" s="79" t="str">
        <f>IF(GAM!E142&gt;=5,'GAM (Boundary)'!$C$198,"")</f>
        <v/>
      </c>
    </row>
    <row r="144" spans="1:5" ht="31.5" customHeight="1" x14ac:dyDescent="0.4">
      <c r="A144" s="11">
        <v>149</v>
      </c>
      <c r="B144" s="16" t="s">
        <v>128</v>
      </c>
      <c r="C144" s="16" t="s">
        <v>150</v>
      </c>
      <c r="D144" s="86">
        <v>28436.144330879994</v>
      </c>
      <c r="E144" s="79" t="str">
        <f>IF(GAM!E144&gt;=5,'GAM (Boundary)'!$C$198,"")</f>
        <v/>
      </c>
    </row>
    <row r="145" spans="1:5" ht="31.5" customHeight="1" x14ac:dyDescent="0.4">
      <c r="A145" s="11">
        <v>146</v>
      </c>
      <c r="B145" s="16" t="s">
        <v>128</v>
      </c>
      <c r="C145" s="16" t="s">
        <v>151</v>
      </c>
      <c r="D145" s="86"/>
      <c r="E145" s="79" t="str">
        <f>IF(GAM!E145&gt;=5,'GAM (Boundary)'!$C$198,"")</f>
        <v/>
      </c>
    </row>
    <row r="146" spans="1:5" ht="31.5" customHeight="1" x14ac:dyDescent="0.4">
      <c r="A146" s="11">
        <v>88</v>
      </c>
      <c r="B146" s="16" t="s">
        <v>152</v>
      </c>
      <c r="C146" s="16" t="s">
        <v>153</v>
      </c>
      <c r="D146" s="86">
        <v>7046.2807272000009</v>
      </c>
      <c r="E146" s="79" t="str">
        <f>IF(GAM!E146&gt;=5,'GAM (Boundary)'!$C$198,"")</f>
        <v/>
      </c>
    </row>
    <row r="147" spans="1:5" ht="31.5" customHeight="1" x14ac:dyDescent="0.4">
      <c r="A147" s="11"/>
      <c r="B147" s="16" t="s">
        <v>152</v>
      </c>
      <c r="C147" s="16" t="s">
        <v>196</v>
      </c>
      <c r="D147" s="86"/>
      <c r="E147" s="79" t="str">
        <f>IF(GAM!E147&gt;=5,'GAM (Boundary)'!$C$198,"")</f>
        <v/>
      </c>
    </row>
    <row r="148" spans="1:5" ht="31.5" customHeight="1" x14ac:dyDescent="0.4">
      <c r="A148" s="11">
        <v>99</v>
      </c>
      <c r="B148" s="16" t="s">
        <v>152</v>
      </c>
      <c r="C148" s="16" t="s">
        <v>154</v>
      </c>
      <c r="D148" s="86"/>
      <c r="E148" s="79" t="str">
        <f>IF(GAM!E148&gt;=5,'GAM (Boundary)'!$C$198,"")</f>
        <v/>
      </c>
    </row>
    <row r="149" spans="1:5" ht="31.5" customHeight="1" x14ac:dyDescent="0.4">
      <c r="A149" s="11">
        <v>94</v>
      </c>
      <c r="B149" s="16" t="s">
        <v>152</v>
      </c>
      <c r="C149" s="16" t="s">
        <v>155</v>
      </c>
      <c r="D149" s="86">
        <v>1814.1963839999999</v>
      </c>
      <c r="E149" s="79" t="str">
        <f>IF(GAM!E149&gt;=5,'GAM (Boundary)'!$C$198,"")</f>
        <v/>
      </c>
    </row>
    <row r="150" spans="1:5" ht="31.5" customHeight="1" x14ac:dyDescent="0.4">
      <c r="A150" s="11"/>
      <c r="B150" s="16" t="s">
        <v>152</v>
      </c>
      <c r="C150" s="16" t="s">
        <v>195</v>
      </c>
      <c r="D150" s="86"/>
      <c r="E150" s="79" t="str">
        <f>IF(GAM!E150&gt;=5,'GAM (Boundary)'!$C$198,"")</f>
        <v/>
      </c>
    </row>
    <row r="151" spans="1:5" ht="31.5" customHeight="1" x14ac:dyDescent="0.4">
      <c r="A151" s="11">
        <v>95</v>
      </c>
      <c r="B151" s="16" t="s">
        <v>152</v>
      </c>
      <c r="C151" s="16" t="s">
        <v>158</v>
      </c>
      <c r="D151" s="86">
        <v>3434.5501905000006</v>
      </c>
      <c r="E151" s="79" t="str">
        <f>IF(GAM!E151&gt;=5,'GAM (Boundary)'!$C$198,"")</f>
        <v/>
      </c>
    </row>
    <row r="152" spans="1:5" ht="31.5" customHeight="1" x14ac:dyDescent="0.4">
      <c r="A152" s="11">
        <v>90</v>
      </c>
      <c r="B152" s="16" t="s">
        <v>152</v>
      </c>
      <c r="C152" s="16" t="s">
        <v>159</v>
      </c>
      <c r="D152" s="86">
        <v>8934.8413440000004</v>
      </c>
      <c r="E152" s="79" t="str">
        <f>IF(GAM!E152&gt;=5,'GAM (Boundary)'!$C$198,"")</f>
        <v/>
      </c>
    </row>
    <row r="153" spans="1:5" ht="31.5" customHeight="1" x14ac:dyDescent="0.4">
      <c r="A153" s="11"/>
      <c r="B153" s="16" t="s">
        <v>152</v>
      </c>
      <c r="C153" s="16" t="s">
        <v>194</v>
      </c>
      <c r="D153" s="86">
        <v>1178.4063719999999</v>
      </c>
      <c r="E153" s="79" t="str">
        <f>IF(GAM!E153&gt;=5,'GAM (Boundary)'!$C$198,"")</f>
        <v/>
      </c>
    </row>
    <row r="154" spans="1:5" ht="31.5" customHeight="1" x14ac:dyDescent="0.4">
      <c r="A154" s="11">
        <v>103</v>
      </c>
      <c r="B154" s="16" t="s">
        <v>152</v>
      </c>
      <c r="C154" s="16" t="s">
        <v>160</v>
      </c>
      <c r="D154" s="86">
        <v>3095.2482990000003</v>
      </c>
      <c r="E154" s="79" t="str">
        <f>IF(GAM!E154&gt;=5,'GAM (Boundary)'!$C$198,"")</f>
        <v/>
      </c>
    </row>
    <row r="155" spans="1:5" ht="31.5" customHeight="1" x14ac:dyDescent="0.4">
      <c r="A155" s="11">
        <v>96</v>
      </c>
      <c r="B155" s="16" t="s">
        <v>152</v>
      </c>
      <c r="C155" s="16" t="s">
        <v>161</v>
      </c>
      <c r="D155" s="86"/>
      <c r="E155" s="79" t="str">
        <f>IF(GAM!E155&gt;=5,'GAM (Boundary)'!$C$198,"")</f>
        <v/>
      </c>
    </row>
    <row r="156" spans="1:5" ht="31.5" customHeight="1" x14ac:dyDescent="0.4">
      <c r="A156" s="11">
        <v>98</v>
      </c>
      <c r="B156" s="16" t="s">
        <v>152</v>
      </c>
      <c r="C156" s="16" t="s">
        <v>162</v>
      </c>
      <c r="D156" s="86"/>
      <c r="E156" s="79" t="str">
        <f>IF(GAM!E156&gt;=5,'GAM (Boundary)'!$C$198,"")</f>
        <v/>
      </c>
    </row>
    <row r="157" spans="1:5" ht="31.5" customHeight="1" x14ac:dyDescent="0.4">
      <c r="A157" s="11"/>
      <c r="B157" s="16" t="s">
        <v>152</v>
      </c>
      <c r="C157" s="16" t="s">
        <v>197</v>
      </c>
      <c r="D157" s="86"/>
      <c r="E157" s="79" t="str">
        <f>IF(GAM!E157&gt;=5,'GAM (Boundary)'!$C$198,"")</f>
        <v/>
      </c>
    </row>
    <row r="158" spans="1:5" ht="31.5" customHeight="1" x14ac:dyDescent="0.4">
      <c r="A158" s="11">
        <v>93</v>
      </c>
      <c r="B158" s="16" t="s">
        <v>152</v>
      </c>
      <c r="C158" s="16" t="s">
        <v>165</v>
      </c>
      <c r="D158" s="86">
        <v>5988.9300470999997</v>
      </c>
      <c r="E158" s="79" t="str">
        <f>IF(GAM!E158&gt;=5,'GAM (Boundary)'!$C$198,"")</f>
        <v/>
      </c>
    </row>
    <row r="159" spans="1:5" ht="31.5" customHeight="1" x14ac:dyDescent="0.4">
      <c r="A159" s="11">
        <v>97</v>
      </c>
      <c r="B159" s="16" t="s">
        <v>152</v>
      </c>
      <c r="C159" s="16" t="s">
        <v>166</v>
      </c>
      <c r="D159" s="86">
        <v>2576.4814218000001</v>
      </c>
      <c r="E159" s="79" t="str">
        <f>IF(GAM!E159&gt;=5,'GAM (Boundary)'!$C$198,"")</f>
        <v/>
      </c>
    </row>
    <row r="160" spans="1:5" ht="31.5" customHeight="1" x14ac:dyDescent="0.4">
      <c r="A160" s="11"/>
      <c r="B160" s="16" t="s">
        <v>152</v>
      </c>
      <c r="C160" s="16" t="s">
        <v>198</v>
      </c>
      <c r="D160" s="86">
        <v>8061.0987600000008</v>
      </c>
      <c r="E160" s="79" t="str">
        <f>IF(GAM!E160&gt;=5,'GAM (Boundary)'!$C$198,"")</f>
        <v/>
      </c>
    </row>
    <row r="161" spans="1:5" ht="31.5" customHeight="1" x14ac:dyDescent="0.4">
      <c r="A161" s="11">
        <v>89</v>
      </c>
      <c r="B161" s="16" t="s">
        <v>152</v>
      </c>
      <c r="C161" s="16" t="s">
        <v>167</v>
      </c>
      <c r="D161" s="86"/>
      <c r="E161" s="79" t="str">
        <f>IF(GAM!E161&gt;=5,'GAM (Boundary)'!$C$198,"")</f>
        <v/>
      </c>
    </row>
    <row r="162" spans="1:5" x14ac:dyDescent="0.4">
      <c r="A162" s="11">
        <v>91</v>
      </c>
      <c r="B162" s="16" t="s">
        <v>152</v>
      </c>
      <c r="C162" s="16" t="s">
        <v>168</v>
      </c>
      <c r="D162" s="86"/>
      <c r="E162" s="79" t="str">
        <f>IF(GAM!E162&gt;=5,'GAM (Boundary)'!$C$198,"")</f>
        <v/>
      </c>
    </row>
    <row r="163" spans="1:5" ht="31.5" customHeight="1" x14ac:dyDescent="0.4">
      <c r="A163" s="11">
        <v>111</v>
      </c>
      <c r="B163" s="16" t="s">
        <v>169</v>
      </c>
      <c r="C163" s="16" t="s">
        <v>170</v>
      </c>
      <c r="D163" s="86">
        <v>5730.4183372800007</v>
      </c>
      <c r="E163" s="79" t="str">
        <f>IF(GAM!E163&gt;=5,'GAM (Boundary)'!$C$198,"")</f>
        <v/>
      </c>
    </row>
    <row r="164" spans="1:5" ht="31.5" customHeight="1" x14ac:dyDescent="0.4">
      <c r="A164" s="11">
        <v>115</v>
      </c>
      <c r="B164" s="16" t="s">
        <v>169</v>
      </c>
      <c r="C164" s="16" t="s">
        <v>171</v>
      </c>
      <c r="D164" s="86">
        <v>12711.560730960002</v>
      </c>
      <c r="E164" s="79" t="str">
        <f>IF(GAM!E164&gt;=5,'GAM (Boundary)'!$C$198,"")</f>
        <v/>
      </c>
    </row>
    <row r="165" spans="1:5" ht="31.5" customHeight="1" x14ac:dyDescent="0.4">
      <c r="A165" s="11">
        <v>121</v>
      </c>
      <c r="B165" s="16" t="s">
        <v>169</v>
      </c>
      <c r="C165" s="16" t="s">
        <v>172</v>
      </c>
      <c r="D165" s="86">
        <v>4502.530082960001</v>
      </c>
      <c r="E165" s="79" t="str">
        <f>IF(GAM!E165&gt;=5,'GAM (Boundary)'!$C$198,"")</f>
        <v/>
      </c>
    </row>
    <row r="166" spans="1:5" ht="31.5" customHeight="1" x14ac:dyDescent="0.4">
      <c r="A166" s="11">
        <v>122</v>
      </c>
      <c r="B166" s="16" t="s">
        <v>169</v>
      </c>
      <c r="C166" s="16" t="s">
        <v>160</v>
      </c>
      <c r="D166" s="86">
        <v>5153.2878196800002</v>
      </c>
      <c r="E166" s="79" t="str">
        <f>IF(GAM!E166&gt;=5,'GAM (Boundary)'!$C$198,"")</f>
        <v/>
      </c>
    </row>
    <row r="167" spans="1:5" ht="31.5" customHeight="1" x14ac:dyDescent="0.4">
      <c r="A167" s="11">
        <v>123</v>
      </c>
      <c r="B167" s="16" t="s">
        <v>169</v>
      </c>
      <c r="C167" s="16" t="s">
        <v>173</v>
      </c>
      <c r="D167" s="86">
        <v>1863.6295532400004</v>
      </c>
      <c r="E167" s="79" t="str">
        <f>IF(GAM!E167&gt;=5,'GAM (Boundary)'!$C$198,"")</f>
        <v/>
      </c>
    </row>
    <row r="168" spans="1:5" ht="31.5" customHeight="1" x14ac:dyDescent="0.4">
      <c r="A168" s="11">
        <v>125</v>
      </c>
      <c r="B168" s="16" t="s">
        <v>169</v>
      </c>
      <c r="C168" s="16" t="s">
        <v>174</v>
      </c>
      <c r="D168" s="86">
        <v>13808.875505880002</v>
      </c>
      <c r="E168" s="79" t="str">
        <f>IF(GAM!E168&gt;=5,'GAM (Boundary)'!$C$198,"")</f>
        <v/>
      </c>
    </row>
    <row r="169" spans="1:5" ht="31.5" customHeight="1" x14ac:dyDescent="0.4">
      <c r="A169" s="11">
        <v>127</v>
      </c>
      <c r="B169" s="16" t="s">
        <v>169</v>
      </c>
      <c r="C169" s="16" t="s">
        <v>175</v>
      </c>
      <c r="D169" s="86">
        <v>2652.2150655</v>
      </c>
      <c r="E169" s="79" t="str">
        <f>IF(GAM!E169&gt;=5,'GAM (Boundary)'!$C$198,"")</f>
        <v/>
      </c>
    </row>
    <row r="170" spans="1:5" ht="31.5" customHeight="1" x14ac:dyDescent="0.4">
      <c r="A170" s="11">
        <v>174</v>
      </c>
      <c r="B170" s="16" t="s">
        <v>169</v>
      </c>
      <c r="C170" s="16" t="s">
        <v>176</v>
      </c>
      <c r="D170" s="86"/>
      <c r="E170" s="79" t="str">
        <f>IF(GAM!E170&gt;=5,'GAM (Boundary)'!$C$198,"")</f>
        <v/>
      </c>
    </row>
    <row r="171" spans="1:5" ht="31.5" customHeight="1" x14ac:dyDescent="0.4">
      <c r="A171" s="11">
        <v>134</v>
      </c>
      <c r="B171" s="16" t="s">
        <v>169</v>
      </c>
      <c r="C171" s="16" t="s">
        <v>177</v>
      </c>
      <c r="D171" s="86">
        <v>3039.3828519600002</v>
      </c>
      <c r="E171" s="79" t="str">
        <f>IF(GAM!E171&gt;=5,'GAM (Boundary)'!$C$198,"")</f>
        <v/>
      </c>
    </row>
    <row r="172" spans="1:5" x14ac:dyDescent="0.4">
      <c r="A172" s="11">
        <v>28</v>
      </c>
      <c r="B172" s="16" t="s">
        <v>192</v>
      </c>
      <c r="C172" s="18" t="s">
        <v>93</v>
      </c>
      <c r="D172" s="86">
        <v>11573.638574680001</v>
      </c>
      <c r="E172" s="79" t="str">
        <f>IF(GAM!E172&gt;=5,'GAM (Boundary)'!$C$198,"")</f>
        <v/>
      </c>
    </row>
    <row r="173" spans="1:5" x14ac:dyDescent="0.4">
      <c r="A173" s="11">
        <v>87</v>
      </c>
      <c r="B173" s="16" t="s">
        <v>192</v>
      </c>
      <c r="C173" s="16" t="s">
        <v>203</v>
      </c>
      <c r="D173" s="86">
        <v>11605.345599120003</v>
      </c>
      <c r="E173" s="79" t="str">
        <f>IF(GAM!E173&gt;=5,'GAM (Boundary)'!$C$198,"")</f>
        <v/>
      </c>
    </row>
    <row r="174" spans="1:5" x14ac:dyDescent="0.4">
      <c r="A174" s="11"/>
      <c r="B174" s="16" t="s">
        <v>192</v>
      </c>
      <c r="C174" s="16" t="s">
        <v>204</v>
      </c>
      <c r="D174" s="86">
        <v>4287.7040606400005</v>
      </c>
      <c r="E174" s="79" t="str">
        <f>IF(GAM!E174&gt;=5,'GAM (Boundary)'!$C$198,"")</f>
        <v/>
      </c>
    </row>
    <row r="175" spans="1:5" ht="31.5" customHeight="1" x14ac:dyDescent="0.4">
      <c r="A175" s="11">
        <v>92</v>
      </c>
      <c r="B175" s="16" t="s">
        <v>192</v>
      </c>
      <c r="C175" s="16" t="s">
        <v>156</v>
      </c>
      <c r="D175" s="86">
        <v>5411.0015887199997</v>
      </c>
      <c r="E175" s="79" t="str">
        <f>IF(GAM!E175&gt;=5,'GAM (Boundary)'!$C$198,"")</f>
        <v/>
      </c>
    </row>
    <row r="176" spans="1:5" x14ac:dyDescent="0.4">
      <c r="A176" s="11">
        <v>100</v>
      </c>
      <c r="B176" s="16" t="s">
        <v>192</v>
      </c>
      <c r="C176" s="16" t="s">
        <v>157</v>
      </c>
      <c r="D176" s="86">
        <v>1559.6521121999999</v>
      </c>
      <c r="E176" s="79" t="str">
        <f>IF(GAM!E176&gt;=5,'GAM (Boundary)'!$C$198,"")</f>
        <v/>
      </c>
    </row>
    <row r="177" spans="1:5" x14ac:dyDescent="0.4">
      <c r="A177" s="11">
        <v>22</v>
      </c>
      <c r="B177" s="16" t="s">
        <v>192</v>
      </c>
      <c r="C177" s="16" t="s">
        <v>95</v>
      </c>
      <c r="D177" s="86">
        <v>14418.98182452</v>
      </c>
      <c r="E177" s="79" t="str">
        <f>IF(GAM!E177&gt;=5,'GAM (Boundary)'!$C$198,"")</f>
        <v/>
      </c>
    </row>
    <row r="178" spans="1:5" ht="31.5" customHeight="1" x14ac:dyDescent="0.4">
      <c r="A178" s="11"/>
      <c r="B178" s="16" t="s">
        <v>192</v>
      </c>
      <c r="C178" s="16" t="s">
        <v>205</v>
      </c>
      <c r="D178" s="86">
        <v>6208.0086213600007</v>
      </c>
      <c r="E178" s="79" t="str">
        <f>IF(GAM!E178&gt;=5,'GAM (Boundary)'!$C$198,"")</f>
        <v/>
      </c>
    </row>
    <row r="179" spans="1:5" x14ac:dyDescent="0.4">
      <c r="A179" s="11">
        <v>86</v>
      </c>
      <c r="B179" s="16" t="s">
        <v>192</v>
      </c>
      <c r="C179" s="16" t="s">
        <v>134</v>
      </c>
      <c r="D179" s="86">
        <v>3120.8915556000006</v>
      </c>
      <c r="E179" s="79" t="str">
        <f>IF(GAM!E179&gt;=5,'GAM (Boundary)'!$C$198,"")</f>
        <v/>
      </c>
    </row>
    <row r="180" spans="1:5" ht="31.5" customHeight="1" x14ac:dyDescent="0.4">
      <c r="A180" s="11"/>
      <c r="B180" s="16" t="s">
        <v>192</v>
      </c>
      <c r="C180" s="16" t="s">
        <v>193</v>
      </c>
      <c r="D180" s="86"/>
      <c r="E180" s="79" t="str">
        <f>IF(GAM!E180&gt;=5,'GAM (Boundary)'!$C$198,"")</f>
        <v/>
      </c>
    </row>
    <row r="181" spans="1:5" x14ac:dyDescent="0.4">
      <c r="A181" s="11"/>
      <c r="B181" s="16" t="s">
        <v>192</v>
      </c>
      <c r="C181" s="16" t="s">
        <v>211</v>
      </c>
      <c r="D181" s="86"/>
      <c r="E181" s="79" t="str">
        <f>IF(GAM!E181&gt;=5,'GAM (Boundary)'!$C$198,"")</f>
        <v/>
      </c>
    </row>
    <row r="182" spans="1:5" ht="31.5" customHeight="1" x14ac:dyDescent="0.4">
      <c r="A182" s="11">
        <v>21</v>
      </c>
      <c r="B182" s="16" t="s">
        <v>192</v>
      </c>
      <c r="C182" s="16" t="s">
        <v>96</v>
      </c>
      <c r="D182" s="86">
        <v>7738.6828136800004</v>
      </c>
      <c r="E182" s="79" t="str">
        <f>IF(GAM!E182&gt;=5,'GAM (Boundary)'!$C$198,"")</f>
        <v/>
      </c>
    </row>
    <row r="183" spans="1:5" ht="31.5" customHeight="1" x14ac:dyDescent="0.4">
      <c r="A183" s="11">
        <v>85</v>
      </c>
      <c r="B183" s="16" t="s">
        <v>192</v>
      </c>
      <c r="C183" s="16" t="s">
        <v>163</v>
      </c>
      <c r="D183" s="86">
        <v>2717.4648428199998</v>
      </c>
      <c r="E183" s="79" t="str">
        <f>IF(GAM!E183&gt;=5,'GAM (Boundary)'!$C$198,"")</f>
        <v/>
      </c>
    </row>
    <row r="184" spans="1:5" x14ac:dyDescent="0.4">
      <c r="A184" s="11">
        <v>102</v>
      </c>
      <c r="B184" s="16" t="s">
        <v>192</v>
      </c>
      <c r="C184" s="16" t="s">
        <v>164</v>
      </c>
      <c r="D184" s="86">
        <v>3616.2228611600003</v>
      </c>
      <c r="E184" s="79" t="str">
        <f>IF(GAM!E184&gt;=5,'GAM (Boundary)'!$C$198,"")</f>
        <v/>
      </c>
    </row>
    <row r="185" spans="1:5" ht="31.5" customHeight="1" x14ac:dyDescent="0.4">
      <c r="A185" s="11">
        <v>29</v>
      </c>
      <c r="B185" s="16" t="s">
        <v>192</v>
      </c>
      <c r="C185" s="16" t="s">
        <v>101</v>
      </c>
      <c r="D185" s="86">
        <v>12501.636682079999</v>
      </c>
      <c r="E185" s="79" t="str">
        <f>IF(GAM!E185&gt;=5,'GAM (Boundary)'!$C$198,"")</f>
        <v/>
      </c>
    </row>
    <row r="186" spans="1:5" ht="31.5" customHeight="1" x14ac:dyDescent="0.4">
      <c r="A186" s="11">
        <v>44</v>
      </c>
      <c r="B186" s="16" t="s">
        <v>178</v>
      </c>
      <c r="C186" s="16" t="s">
        <v>179</v>
      </c>
      <c r="D186" s="88">
        <v>9513.5820988000014</v>
      </c>
      <c r="E186" s="79" t="str">
        <f>IF(GAM!E186&gt;=5,'GAM (Boundary)'!$C$198,"")</f>
        <v/>
      </c>
    </row>
    <row r="187" spans="1:5" ht="31.5" customHeight="1" x14ac:dyDescent="0.4">
      <c r="A187" s="11">
        <v>50</v>
      </c>
      <c r="B187" s="16" t="s">
        <v>178</v>
      </c>
      <c r="C187" s="16" t="s">
        <v>180</v>
      </c>
      <c r="D187" s="88">
        <v>10557.365462280002</v>
      </c>
      <c r="E187" s="79" t="str">
        <f>IF(GAM!E187&gt;=5,'GAM (Boundary)'!$C$198,"")</f>
        <v/>
      </c>
    </row>
    <row r="188" spans="1:5" ht="31.5" customHeight="1" x14ac:dyDescent="0.4">
      <c r="A188" s="11">
        <v>51</v>
      </c>
      <c r="B188" s="16" t="s">
        <v>178</v>
      </c>
      <c r="C188" s="16" t="s">
        <v>181</v>
      </c>
      <c r="D188" s="88">
        <v>9594.8551046400025</v>
      </c>
      <c r="E188" s="79" t="str">
        <f>IF(GAM!E188&gt;=5,'GAM (Boundary)'!$C$198,"")</f>
        <v/>
      </c>
    </row>
    <row r="189" spans="1:5" ht="31.5" customHeight="1" x14ac:dyDescent="0.4">
      <c r="A189" s="11">
        <v>49</v>
      </c>
      <c r="B189" s="16" t="s">
        <v>178</v>
      </c>
      <c r="C189" s="16" t="s">
        <v>134</v>
      </c>
      <c r="D189" s="88">
        <v>4813.0454101600008</v>
      </c>
      <c r="E189" s="79" t="str">
        <f>IF(GAM!E189&gt;=5,'GAM (Boundary)'!$C$198,"")</f>
        <v/>
      </c>
    </row>
    <row r="190" spans="1:5" ht="31.5" customHeight="1" x14ac:dyDescent="0.4">
      <c r="A190" s="11">
        <v>47</v>
      </c>
      <c r="B190" s="16" t="s">
        <v>178</v>
      </c>
      <c r="C190" s="16" t="s">
        <v>182</v>
      </c>
      <c r="D190" s="88">
        <v>26138.345119380007</v>
      </c>
      <c r="E190" s="79" t="str">
        <f>IF(GAM!E190&gt;=5,'GAM (Boundary)'!$C$198,"")</f>
        <v/>
      </c>
    </row>
    <row r="191" spans="1:5" x14ac:dyDescent="0.4">
      <c r="A191" s="11">
        <v>46</v>
      </c>
      <c r="B191" s="16" t="s">
        <v>178</v>
      </c>
      <c r="C191" s="16" t="s">
        <v>183</v>
      </c>
      <c r="D191" s="88">
        <v>10480.065071840001</v>
      </c>
      <c r="E191" s="79" t="str">
        <f>IF(GAM!E191&gt;=5,'GAM (Boundary)'!$C$198,"")</f>
        <v/>
      </c>
    </row>
    <row r="192" spans="1:5" x14ac:dyDescent="0.4">
      <c r="A192" s="11">
        <v>48</v>
      </c>
      <c r="B192" s="16" t="s">
        <v>178</v>
      </c>
      <c r="C192" s="16" t="s">
        <v>184</v>
      </c>
      <c r="D192" s="88">
        <v>7097.0184885600011</v>
      </c>
      <c r="E192" s="79" t="str">
        <f>IF(GAM!E192&gt;=5,'GAM (Boundary)'!$C$198,"")</f>
        <v/>
      </c>
    </row>
    <row r="193" spans="1:5" x14ac:dyDescent="0.4">
      <c r="A193" s="11">
        <v>45</v>
      </c>
      <c r="B193" s="16" t="s">
        <v>178</v>
      </c>
      <c r="C193" s="16" t="s">
        <v>185</v>
      </c>
      <c r="D193" s="88">
        <v>5552.7174851200007</v>
      </c>
      <c r="E193" s="79" t="str">
        <f>IF(GAM!E193&gt;=5,'GAM (Boundary)'!$C$198,"")</f>
        <v/>
      </c>
    </row>
    <row r="195" spans="1:5" x14ac:dyDescent="0.5">
      <c r="B195" s="17" t="s">
        <v>230</v>
      </c>
    </row>
    <row r="198" spans="1:5" x14ac:dyDescent="0.5">
      <c r="C198" s="104" t="s">
        <v>243</v>
      </c>
    </row>
  </sheetData>
  <autoFilter ref="A2:E193" xr:uid="{00000000-0009-0000-0000-000008000000}">
    <sortState xmlns:xlrd2="http://schemas.microsoft.com/office/spreadsheetml/2017/richdata2" ref="A3:E193">
      <sortCondition descending="1" ref="E3:E193"/>
    </sortState>
  </autoFilter>
  <mergeCells count="1">
    <mergeCell ref="B1:C1"/>
  </mergeCells>
  <conditionalFormatting sqref="E3:E193">
    <cfRule type="colorScale" priority="1249">
      <colorScale>
        <cfvo type="min"/>
        <cfvo type="percentile" val="50"/>
        <cfvo type="max"/>
        <color rgb="FF00B050"/>
        <color rgb="FFFFC000"/>
        <color rgb="FFFF0000"/>
      </colorScale>
    </cfRule>
  </conditionalFormatting>
  <conditionalFormatting sqref="E3:E193">
    <cfRule type="colorScale" priority="1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">
    <cfRule type="cellIs" dxfId="9" priority="2" operator="equal">
      <formula>5</formula>
    </cfRule>
    <cfRule type="cellIs" dxfId="8" priority="3" operator="equal">
      <formula>4</formula>
    </cfRule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C19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" bottom="0" header="0" footer="0"/>
  <pageSetup paperSize="8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31</vt:i4>
      </vt:variant>
    </vt:vector>
  </HeadingPairs>
  <TitlesOfParts>
    <vt:vector size="49" baseType="lpstr">
      <vt:lpstr>HNO Population</vt:lpstr>
      <vt:lpstr>IDPs</vt:lpstr>
      <vt:lpstr>IDPs (Boundary)</vt:lpstr>
      <vt:lpstr>Refugees</vt:lpstr>
      <vt:lpstr>Refugees (Boundary)</vt:lpstr>
      <vt:lpstr>El Nino</vt:lpstr>
      <vt:lpstr>El Nino (Boundary)</vt:lpstr>
      <vt:lpstr>GAM</vt:lpstr>
      <vt:lpstr>GAM (Boundary)</vt:lpstr>
      <vt:lpstr>Returnees </vt:lpstr>
      <vt:lpstr>Returnees  (Boundary)</vt:lpstr>
      <vt:lpstr>All crises</vt:lpstr>
      <vt:lpstr>SOD</vt:lpstr>
      <vt:lpstr>IDPS_B</vt:lpstr>
      <vt:lpstr>El Nino_B</vt:lpstr>
      <vt:lpstr>GAM_B</vt:lpstr>
      <vt:lpstr>Returnees_B</vt:lpstr>
      <vt:lpstr>Refugees_B</vt:lpstr>
      <vt:lpstr>SOD!Print_Area</vt:lpstr>
      <vt:lpstr>'El Nino'!Print_Area_IDPs</vt:lpstr>
      <vt:lpstr>GAM!Print_Area_IDPs</vt:lpstr>
      <vt:lpstr>'GAM (Boundary)'!Print_Area_IDPs</vt:lpstr>
      <vt:lpstr>'HNO Population'!Print_Area_IDPs</vt:lpstr>
      <vt:lpstr>IDPs!Print_Area_IDPs</vt:lpstr>
      <vt:lpstr>'IDPs (Boundary)'!Print_Area_IDPs</vt:lpstr>
      <vt:lpstr>Refugees!Print_Area_IDPs</vt:lpstr>
      <vt:lpstr>'Refugees (Boundary)'!Print_Area_IDPs</vt:lpstr>
      <vt:lpstr>'Returnees '!Print_Area_IDPs</vt:lpstr>
      <vt:lpstr>'Returnees  (Boundary)'!Print_Area_IDPs</vt:lpstr>
      <vt:lpstr>'El Nino'!Print_Titles</vt:lpstr>
      <vt:lpstr>GAM!Print_Titles</vt:lpstr>
      <vt:lpstr>'GAM (Boundary)'!Print_Titles</vt:lpstr>
      <vt:lpstr>'HNO Population'!Print_Titles</vt:lpstr>
      <vt:lpstr>IDPs!Print_Titles</vt:lpstr>
      <vt:lpstr>'IDPs (Boundary)'!Print_Titles</vt:lpstr>
      <vt:lpstr>Refugees!Print_Titles</vt:lpstr>
      <vt:lpstr>'Refugees (Boundary)'!Print_Titles</vt:lpstr>
      <vt:lpstr>'Returnees '!Print_Titles</vt:lpstr>
      <vt:lpstr>'Returnees  (Boundary)'!Print_Titles</vt:lpstr>
      <vt:lpstr>'El Nino'!Print_Titles_IDPs</vt:lpstr>
      <vt:lpstr>GAM!Print_Titles_IDPs</vt:lpstr>
      <vt:lpstr>'GAM (Boundary)'!Print_Titles_IDPs</vt:lpstr>
      <vt:lpstr>'HNO Population'!Print_Titles_IDPs</vt:lpstr>
      <vt:lpstr>IDPs!Print_Titles_IDPs</vt:lpstr>
      <vt:lpstr>'IDPs (Boundary)'!Print_Titles_IDPs</vt:lpstr>
      <vt:lpstr>Refugees!Print_Titles_IDPs</vt:lpstr>
      <vt:lpstr>'Refugees (Boundary)'!Print_Titles_IDPs</vt:lpstr>
      <vt:lpstr>'Returnees '!Print_Titles_IDPs</vt:lpstr>
      <vt:lpstr>'Returnees  (Boundary)'!Print_Titles_IDPs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Ahdi Hassan</dc:creator>
  <cp:lastModifiedBy>Husam Eldin Ali</cp:lastModifiedBy>
  <cp:lastPrinted>2015-12-21T13:15:02Z</cp:lastPrinted>
  <dcterms:created xsi:type="dcterms:W3CDTF">2014-09-01T13:05:55Z</dcterms:created>
  <dcterms:modified xsi:type="dcterms:W3CDTF">2020-03-04T12:11:47Z</dcterms:modified>
</cp:coreProperties>
</file>