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adah/Desktop/RE__Ukraine_Data_Grid/"/>
    </mc:Choice>
  </mc:AlternateContent>
  <xr:revisionPtr revIDLastSave="0" documentId="13_ncr:1_{69DA2F6A-EC00-4E46-B0C3-1B96F2BFA558}" xr6:coauthVersionLast="47" xr6:coauthVersionMax="47" xr10:uidLastSave="{00000000-0000-0000-0000-000000000000}"/>
  <bookViews>
    <workbookView xWindow="0" yWindow="460" windowWidth="28800" windowHeight="15840" activeTab="1" xr2:uid="{B86D41CB-75C1-488B-94B4-5D07A8A0B81D}"/>
  </bookViews>
  <sheets>
    <sheet name="PIN SADD" sheetId="1" r:id="rId1"/>
    <sheet name="Sever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K4" i="1"/>
  <c r="L4" i="1"/>
  <c r="G5" i="1"/>
  <c r="H5" i="1"/>
  <c r="I5" i="1"/>
  <c r="J5" i="1"/>
  <c r="K5" i="1"/>
  <c r="L5" i="1"/>
  <c r="G6" i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L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H3" i="1"/>
  <c r="I3" i="1"/>
  <c r="J3" i="1"/>
  <c r="K3" i="1"/>
  <c r="L3" i="1"/>
  <c r="G3" i="1"/>
</calcChain>
</file>

<file path=xl/sharedStrings.xml><?xml version="1.0" encoding="utf-8"?>
<sst xmlns="http://schemas.openxmlformats.org/spreadsheetml/2006/main" count="233" uniqueCount="73">
  <si>
    <t>GCA_DON_1</t>
  </si>
  <si>
    <t>GCA_DON_2</t>
  </si>
  <si>
    <t>GCA_DON_3</t>
  </si>
  <si>
    <t>GCA_DON_4</t>
  </si>
  <si>
    <t>GCA_DON_5</t>
  </si>
  <si>
    <t>GCA_LUH_1</t>
  </si>
  <si>
    <t>GCA_LUH_2</t>
  </si>
  <si>
    <t>GCA_LUH_3</t>
  </si>
  <si>
    <t>GCA_LUH_4</t>
  </si>
  <si>
    <t>NGCA_DON_1</t>
  </si>
  <si>
    <t>NGCA_DON_2</t>
  </si>
  <si>
    <t>NGCA_DON_3</t>
  </si>
  <si>
    <t>NGCA_DON_4</t>
  </si>
  <si>
    <t>NGCA_LUH_1</t>
  </si>
  <si>
    <t>NGCA_LUH_2</t>
  </si>
  <si>
    <t>NGCA_LUH_3</t>
  </si>
  <si>
    <t>Area</t>
  </si>
  <si>
    <t>Population baseline</t>
  </si>
  <si>
    <t>Total PIN</t>
  </si>
  <si>
    <t>Adm1</t>
  </si>
  <si>
    <t>Donetska</t>
  </si>
  <si>
    <t>Luhanska</t>
  </si>
  <si>
    <t>Pop. group</t>
  </si>
  <si>
    <t>Residents</t>
  </si>
  <si>
    <t>IDPs</t>
  </si>
  <si>
    <t>Children</t>
  </si>
  <si>
    <t>Adults</t>
  </si>
  <si>
    <t>Elderly</t>
  </si>
  <si>
    <t>Men</t>
  </si>
  <si>
    <t>PwD</t>
  </si>
  <si>
    <t>% Children</t>
  </si>
  <si>
    <t>% Adults</t>
  </si>
  <si>
    <t>% Elderly</t>
  </si>
  <si>
    <t>% Women</t>
  </si>
  <si>
    <t>% Men</t>
  </si>
  <si>
    <t>% PwD</t>
  </si>
  <si>
    <t>Women</t>
  </si>
  <si>
    <t>#adm1 +name</t>
  </si>
  <si>
    <t>UA44</t>
  </si>
  <si>
    <t>UA14</t>
  </si>
  <si>
    <t>Other oblasts</t>
  </si>
  <si>
    <t>#adm1 +code</t>
  </si>
  <si>
    <t>#loc</t>
  </si>
  <si>
    <t>#inneed +ind</t>
  </si>
  <si>
    <t>#population +ind</t>
  </si>
  <si>
    <t>#inneed +children +ind</t>
  </si>
  <si>
    <t>#inneed +adults +ind</t>
  </si>
  <si>
    <t>#inneed +elderly +ind</t>
  </si>
  <si>
    <t>#inneed +f +ind</t>
  </si>
  <si>
    <t>#inneed +m +ind</t>
  </si>
  <si>
    <t>#inneed +disabled +ind</t>
  </si>
  <si>
    <t>#population +type</t>
  </si>
  <si>
    <t>#inneed +children +ind +pct</t>
  </si>
  <si>
    <t>#inneed +adults +ind +pct</t>
  </si>
  <si>
    <t>#inneed +elderly +ind +pct</t>
  </si>
  <si>
    <t>#inneed +disabled +ind +pct</t>
  </si>
  <si>
    <t>#inneed +f +ind +pct</t>
  </si>
  <si>
    <t xml:space="preserve">#inneed +m +ind +pct </t>
  </si>
  <si>
    <t>Adm1_Code</t>
  </si>
  <si>
    <t>Adm1_name</t>
  </si>
  <si>
    <t>Adm1_code</t>
  </si>
  <si>
    <t>GCA/NGCA</t>
  </si>
  <si>
    <t>Severity_score</t>
  </si>
  <si>
    <t>Severity</t>
  </si>
  <si>
    <t>#severity +code</t>
  </si>
  <si>
    <t>#severity +type</t>
  </si>
  <si>
    <t>GCA</t>
  </si>
  <si>
    <t>Stress</t>
  </si>
  <si>
    <t>Extreme</t>
  </si>
  <si>
    <t>Severe</t>
  </si>
  <si>
    <t>NGCA</t>
  </si>
  <si>
    <t>Other</t>
  </si>
  <si>
    <t>IDPS_Other oblasts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</si>
</sst>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2"/>
      <color theme="0"/>
      <name val="Roboto Condensed Light"/>
    </font>
    <font>
      <b/>
      <sz val="12"/>
      <color theme="0"/>
      <name val="Roboto Condensed"/>
    </font>
    <font>
      <sz val="11"/>
      <color theme="1"/>
      <name val="Calibri"/>
      <family val="2"/>
      <scheme val="minor"/>
    </font>
    <font>
      <sz val="9"/>
      <color theme="1"/>
      <name val="Roboto Condensed Light"/>
    </font>
    <font>
      <b/>
      <sz val="10"/>
      <color theme="1" tint="0.249977111117893"/>
      <name val="Roboto Condensed Light"/>
    </font>
    <font>
      <b/>
      <sz val="11"/>
      <color theme="1" tint="0.249977111117893"/>
      <name val="Roboto Condensed"/>
    </font>
    <font>
      <sz val="10"/>
      <color theme="1" tint="0.34998626667073579"/>
      <name val="Roboto Condensed"/>
    </font>
    <font>
      <sz val="10"/>
      <color theme="1" tint="0.249977111117893"/>
      <name val="Roboto Condensed"/>
    </font>
    <font>
      <b/>
      <sz val="10"/>
      <color theme="0"/>
      <name val="Roboto Condensed"/>
    </font>
    <font>
      <sz val="8"/>
      <name val="Calibri"/>
      <family val="2"/>
      <scheme val="minor"/>
    </font>
    <font>
      <b/>
      <sz val="10"/>
      <color theme="1"/>
      <name val="Roboto Condensed"/>
    </font>
    <font>
      <b/>
      <sz val="10"/>
      <color theme="1"/>
      <name val="Roboto Condensed Light"/>
    </font>
    <font>
      <b/>
      <sz val="12"/>
      <color theme="1"/>
      <name val="Roboto Condensed Light"/>
    </font>
    <font>
      <sz val="12"/>
      <color theme="1"/>
      <name val="Roboto Condensed Light"/>
    </font>
  </fonts>
  <fills count="9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8" tint="0.39997558519241921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8" tint="0.39997558519241921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8" tint="0.39997558519241921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4" fillId="5" borderId="6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right" vertical="center" wrapText="1"/>
    </xf>
    <xf numFmtId="0" fontId="4" fillId="6" borderId="11" xfId="0" applyFont="1" applyFill="1" applyBorder="1" applyAlignment="1">
      <alignment horizontal="right" vertical="center" wrapText="1"/>
    </xf>
    <xf numFmtId="9" fontId="7" fillId="0" borderId="4" xfId="2" applyFont="1" applyBorder="1"/>
    <xf numFmtId="9" fontId="7" fillId="0" borderId="5" xfId="2" applyFont="1" applyBorder="1"/>
    <xf numFmtId="9" fontId="7" fillId="0" borderId="15" xfId="2" applyFont="1" applyBorder="1"/>
    <xf numFmtId="9" fontId="7" fillId="0" borderId="10" xfId="2" applyFont="1" applyBorder="1"/>
    <xf numFmtId="9" fontId="7" fillId="0" borderId="17" xfId="2" applyFont="1" applyBorder="1"/>
    <xf numFmtId="9" fontId="7" fillId="0" borderId="18" xfId="2" applyFont="1" applyBorder="1"/>
    <xf numFmtId="9" fontId="7" fillId="0" borderId="19" xfId="2" applyFont="1" applyBorder="1"/>
    <xf numFmtId="9" fontId="7" fillId="0" borderId="20" xfId="2" applyFont="1" applyBorder="1"/>
    <xf numFmtId="9" fontId="7" fillId="0" borderId="22" xfId="2" applyFont="1" applyBorder="1"/>
    <xf numFmtId="0" fontId="4" fillId="5" borderId="21" xfId="0" applyFont="1" applyFill="1" applyBorder="1" applyAlignment="1">
      <alignment horizontal="right" vertical="center" wrapText="1"/>
    </xf>
    <xf numFmtId="165" fontId="8" fillId="0" borderId="10" xfId="0" applyNumberFormat="1" applyFont="1" applyBorder="1"/>
    <xf numFmtId="165" fontId="8" fillId="0" borderId="17" xfId="0" applyNumberFormat="1" applyFont="1" applyBorder="1"/>
    <xf numFmtId="165" fontId="8" fillId="0" borderId="18" xfId="0" applyNumberFormat="1" applyFont="1" applyBorder="1"/>
    <xf numFmtId="165" fontId="8" fillId="0" borderId="7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8" fillId="0" borderId="15" xfId="0" applyNumberFormat="1" applyFont="1" applyBorder="1"/>
    <xf numFmtId="165" fontId="8" fillId="0" borderId="8" xfId="0" applyNumberFormat="1" applyFont="1" applyBorder="1"/>
    <xf numFmtId="165" fontId="8" fillId="0" borderId="19" xfId="0" applyNumberFormat="1" applyFont="1" applyBorder="1"/>
    <xf numFmtId="165" fontId="8" fillId="0" borderId="20" xfId="0" applyNumberFormat="1" applyFont="1" applyBorder="1"/>
    <xf numFmtId="165" fontId="8" fillId="0" borderId="22" xfId="0" applyNumberFormat="1" applyFont="1" applyBorder="1"/>
    <xf numFmtId="165" fontId="8" fillId="0" borderId="13" xfId="0" applyNumberFormat="1" applyFont="1" applyBorder="1"/>
    <xf numFmtId="165" fontId="8" fillId="3" borderId="10" xfId="0" applyNumberFormat="1" applyFont="1" applyFill="1" applyBorder="1"/>
    <xf numFmtId="165" fontId="8" fillId="3" borderId="17" xfId="0" applyNumberFormat="1" applyFont="1" applyFill="1" applyBorder="1"/>
    <xf numFmtId="165" fontId="8" fillId="3" borderId="18" xfId="0" applyNumberFormat="1" applyFont="1" applyFill="1" applyBorder="1"/>
    <xf numFmtId="165" fontId="8" fillId="3" borderId="7" xfId="0" applyNumberFormat="1" applyFont="1" applyFill="1" applyBorder="1"/>
    <xf numFmtId="9" fontId="7" fillId="3" borderId="10" xfId="2" applyFont="1" applyFill="1" applyBorder="1"/>
    <xf numFmtId="9" fontId="7" fillId="3" borderId="17" xfId="2" applyFont="1" applyFill="1" applyBorder="1"/>
    <xf numFmtId="9" fontId="7" fillId="3" borderId="18" xfId="2" applyFont="1" applyFill="1" applyBorder="1"/>
    <xf numFmtId="165" fontId="8" fillId="3" borderId="4" xfId="0" applyNumberFormat="1" applyFont="1" applyFill="1" applyBorder="1"/>
    <xf numFmtId="165" fontId="8" fillId="3" borderId="5" xfId="0" applyNumberFormat="1" applyFont="1" applyFill="1" applyBorder="1"/>
    <xf numFmtId="165" fontId="8" fillId="3" borderId="15" xfId="0" applyNumberFormat="1" applyFont="1" applyFill="1" applyBorder="1"/>
    <xf numFmtId="165" fontId="8" fillId="3" borderId="8" xfId="0" applyNumberFormat="1" applyFont="1" applyFill="1" applyBorder="1"/>
    <xf numFmtId="9" fontId="7" fillId="3" borderId="4" xfId="2" applyFont="1" applyFill="1" applyBorder="1"/>
    <xf numFmtId="9" fontId="7" fillId="3" borderId="5" xfId="2" applyFont="1" applyFill="1" applyBorder="1"/>
    <xf numFmtId="9" fontId="7" fillId="3" borderId="15" xfId="2" applyFont="1" applyFill="1" applyBorder="1"/>
    <xf numFmtId="0" fontId="4" fillId="3" borderId="5" xfId="0" applyFont="1" applyFill="1" applyBorder="1"/>
    <xf numFmtId="0" fontId="4" fillId="0" borderId="5" xfId="0" applyFont="1" applyBorder="1"/>
    <xf numFmtId="0" fontId="4" fillId="3" borderId="25" xfId="0" applyFont="1" applyFill="1" applyBorder="1"/>
    <xf numFmtId="0" fontId="4" fillId="3" borderId="17" xfId="0" applyFont="1" applyFill="1" applyBorder="1"/>
    <xf numFmtId="0" fontId="4" fillId="0" borderId="4" xfId="0" applyFont="1" applyBorder="1"/>
    <xf numFmtId="0" fontId="4" fillId="3" borderId="4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165" fontId="8" fillId="3" borderId="20" xfId="0" applyNumberFormat="1" applyFont="1" applyFill="1" applyBorder="1"/>
    <xf numFmtId="9" fontId="7" fillId="3" borderId="20" xfId="2" applyFont="1" applyFill="1" applyBorder="1"/>
    <xf numFmtId="9" fontId="7" fillId="3" borderId="22" xfId="2" applyFont="1" applyFill="1" applyBorder="1"/>
    <xf numFmtId="165" fontId="8" fillId="3" borderId="25" xfId="0" applyNumberFormat="1" applyFont="1" applyFill="1" applyBorder="1"/>
    <xf numFmtId="9" fontId="7" fillId="3" borderId="25" xfId="2" applyFont="1" applyFill="1" applyBorder="1"/>
    <xf numFmtId="0" fontId="4" fillId="0" borderId="17" xfId="0" applyFont="1" applyBorder="1"/>
    <xf numFmtId="0" fontId="4" fillId="0" borderId="20" xfId="0" applyFont="1" applyBorder="1"/>
    <xf numFmtId="0" fontId="4" fillId="6" borderId="21" xfId="0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horizontal="right" vertical="center" wrapText="1"/>
    </xf>
    <xf numFmtId="165" fontId="5" fillId="0" borderId="8" xfId="1" applyNumberFormat="1" applyFont="1" applyBorder="1"/>
    <xf numFmtId="165" fontId="5" fillId="0" borderId="7" xfId="1" applyNumberFormat="1" applyFont="1" applyBorder="1"/>
    <xf numFmtId="165" fontId="5" fillId="0" borderId="13" xfId="1" applyNumberFormat="1" applyFont="1" applyBorder="1"/>
    <xf numFmtId="165" fontId="5" fillId="0" borderId="2" xfId="1" applyNumberFormat="1" applyFont="1" applyBorder="1"/>
    <xf numFmtId="165" fontId="8" fillId="3" borderId="31" xfId="0" applyNumberFormat="1" applyFont="1" applyFill="1" applyBorder="1"/>
    <xf numFmtId="165" fontId="8" fillId="0" borderId="28" xfId="0" applyNumberFormat="1" applyFont="1" applyBorder="1"/>
    <xf numFmtId="165" fontId="8" fillId="3" borderId="28" xfId="0" applyNumberFormat="1" applyFont="1" applyFill="1" applyBorder="1"/>
    <xf numFmtId="165" fontId="8" fillId="3" borderId="32" xfId="0" applyNumberFormat="1" applyFont="1" applyFill="1" applyBorder="1"/>
    <xf numFmtId="165" fontId="8" fillId="0" borderId="31" xfId="0" applyNumberFormat="1" applyFont="1" applyBorder="1"/>
    <xf numFmtId="165" fontId="8" fillId="0" borderId="32" xfId="0" applyNumberFormat="1" applyFont="1" applyBorder="1"/>
    <xf numFmtId="165" fontId="6" fillId="3" borderId="7" xfId="1" applyNumberFormat="1" applyFont="1" applyFill="1" applyBorder="1"/>
    <xf numFmtId="165" fontId="6" fillId="0" borderId="8" xfId="1" applyNumberFormat="1" applyFont="1" applyBorder="1"/>
    <xf numFmtId="165" fontId="6" fillId="3" borderId="8" xfId="1" applyNumberFormat="1" applyFont="1" applyFill="1" applyBorder="1"/>
    <xf numFmtId="165" fontId="6" fillId="3" borderId="13" xfId="1" applyNumberFormat="1" applyFont="1" applyFill="1" applyBorder="1"/>
    <xf numFmtId="165" fontId="6" fillId="0" borderId="7" xfId="1" applyNumberFormat="1" applyFont="1" applyBorder="1"/>
    <xf numFmtId="165" fontId="6" fillId="0" borderId="13" xfId="1" applyNumberFormat="1" applyFont="1" applyBorder="1"/>
    <xf numFmtId="165" fontId="6" fillId="0" borderId="2" xfId="1" applyNumberFormat="1" applyFont="1" applyBorder="1"/>
    <xf numFmtId="165" fontId="8" fillId="3" borderId="19" xfId="0" applyNumberFormat="1" applyFont="1" applyFill="1" applyBorder="1"/>
    <xf numFmtId="165" fontId="8" fillId="3" borderId="22" xfId="0" applyNumberFormat="1" applyFont="1" applyFill="1" applyBorder="1"/>
    <xf numFmtId="9" fontId="7" fillId="3" borderId="31" xfId="2" applyFont="1" applyFill="1" applyBorder="1"/>
    <xf numFmtId="9" fontId="7" fillId="0" borderId="28" xfId="2" applyFont="1" applyBorder="1"/>
    <xf numFmtId="9" fontId="7" fillId="3" borderId="28" xfId="2" applyFont="1" applyFill="1" applyBorder="1"/>
    <xf numFmtId="9" fontId="7" fillId="3" borderId="32" xfId="2" applyFont="1" applyFill="1" applyBorder="1"/>
    <xf numFmtId="9" fontId="7" fillId="0" borderId="31" xfId="2" applyFont="1" applyBorder="1"/>
    <xf numFmtId="9" fontId="7" fillId="0" borderId="32" xfId="2" applyFont="1" applyBorder="1"/>
    <xf numFmtId="9" fontId="7" fillId="3" borderId="19" xfId="2" applyFont="1" applyFill="1" applyBorder="1"/>
    <xf numFmtId="165" fontId="8" fillId="3" borderId="13" xfId="0" applyNumberFormat="1" applyFont="1" applyFill="1" applyBorder="1"/>
    <xf numFmtId="9" fontId="7" fillId="3" borderId="7" xfId="2" applyFont="1" applyFill="1" applyBorder="1"/>
    <xf numFmtId="9" fontId="7" fillId="0" borderId="8" xfId="2" applyFont="1" applyBorder="1"/>
    <xf numFmtId="9" fontId="7" fillId="3" borderId="8" xfId="2" applyFont="1" applyFill="1" applyBorder="1"/>
    <xf numFmtId="9" fontId="7" fillId="3" borderId="13" xfId="2" applyFont="1" applyFill="1" applyBorder="1"/>
    <xf numFmtId="9" fontId="7" fillId="0" borderId="7" xfId="2" applyFont="1" applyBorder="1"/>
    <xf numFmtId="9" fontId="7" fillId="0" borderId="13" xfId="2" applyFont="1" applyBorder="1"/>
    <xf numFmtId="165" fontId="6" fillId="0" borderId="16" xfId="1" applyNumberFormat="1" applyFont="1" applyBorder="1"/>
    <xf numFmtId="165" fontId="6" fillId="3" borderId="16" xfId="1" applyNumberFormat="1" applyFont="1" applyFill="1" applyBorder="1"/>
    <xf numFmtId="165" fontId="6" fillId="3" borderId="23" xfId="1" applyNumberFormat="1" applyFont="1" applyFill="1" applyBorder="1"/>
    <xf numFmtId="165" fontId="5" fillId="6" borderId="8" xfId="1" applyNumberFormat="1" applyFont="1" applyFill="1" applyBorder="1"/>
    <xf numFmtId="165" fontId="5" fillId="6" borderId="7" xfId="1" applyNumberFormat="1" applyFont="1" applyFill="1" applyBorder="1"/>
    <xf numFmtId="165" fontId="5" fillId="6" borderId="13" xfId="1" applyNumberFormat="1" applyFont="1" applyFill="1" applyBorder="1"/>
    <xf numFmtId="165" fontId="5" fillId="6" borderId="9" xfId="1" applyNumberFormat="1" applyFont="1" applyFill="1" applyBorder="1"/>
    <xf numFmtId="165" fontId="0" fillId="0" borderId="0" xfId="0" applyNumberFormat="1"/>
    <xf numFmtId="0" fontId="4" fillId="3" borderId="24" xfId="0" applyFont="1" applyFill="1" applyBorder="1"/>
    <xf numFmtId="165" fontId="5" fillId="6" borderId="12" xfId="1" applyNumberFormat="1" applyFont="1" applyFill="1" applyBorder="1"/>
    <xf numFmtId="165" fontId="6" fillId="3" borderId="27" xfId="1" applyNumberFormat="1" applyFont="1" applyFill="1" applyBorder="1"/>
    <xf numFmtId="165" fontId="8" fillId="3" borderId="29" xfId="0" applyNumberFormat="1" applyFont="1" applyFill="1" applyBorder="1"/>
    <xf numFmtId="165" fontId="8" fillId="3" borderId="26" xfId="0" applyNumberFormat="1" applyFont="1" applyFill="1" applyBorder="1"/>
    <xf numFmtId="9" fontId="7" fillId="3" borderId="29" xfId="2" applyFont="1" applyFill="1" applyBorder="1"/>
    <xf numFmtId="9" fontId="7" fillId="3" borderId="26" xfId="2" applyFont="1" applyFill="1" applyBorder="1"/>
    <xf numFmtId="9" fontId="7" fillId="3" borderId="24" xfId="2" applyFont="1" applyFill="1" applyBorder="1"/>
    <xf numFmtId="165" fontId="8" fillId="3" borderId="24" xfId="0" applyNumberFormat="1" applyFont="1" applyFill="1" applyBorder="1"/>
    <xf numFmtId="0" fontId="4" fillId="3" borderId="29" xfId="0" applyFont="1" applyFill="1" applyBorder="1"/>
    <xf numFmtId="0" fontId="4" fillId="0" borderId="28" xfId="0" applyFont="1" applyBorder="1"/>
    <xf numFmtId="0" fontId="4" fillId="3" borderId="28" xfId="0" applyFont="1" applyFill="1" applyBorder="1"/>
    <xf numFmtId="0" fontId="4" fillId="3" borderId="32" xfId="0" applyFont="1" applyFill="1" applyBorder="1"/>
    <xf numFmtId="0" fontId="4" fillId="0" borderId="31" xfId="0" applyFont="1" applyBorder="1"/>
    <xf numFmtId="0" fontId="4" fillId="0" borderId="32" xfId="0" applyFont="1" applyBorder="1"/>
    <xf numFmtId="0" fontId="4" fillId="3" borderId="31" xfId="0" applyFont="1" applyFill="1" applyBorder="1"/>
    <xf numFmtId="0" fontId="4" fillId="0" borderId="30" xfId="0" applyFont="1" applyBorder="1"/>
    <xf numFmtId="0" fontId="4" fillId="0" borderId="25" xfId="0" applyFont="1" applyBorder="1"/>
    <xf numFmtId="0" fontId="0" fillId="0" borderId="3" xfId="0" applyBorder="1"/>
    <xf numFmtId="0" fontId="1" fillId="2" borderId="3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9" fontId="7" fillId="3" borderId="12" xfId="2" applyFont="1" applyFill="1" applyBorder="1"/>
    <xf numFmtId="165" fontId="8" fillId="3" borderId="12" xfId="0" applyNumberFormat="1" applyFont="1" applyFill="1" applyBorder="1"/>
    <xf numFmtId="0" fontId="9" fillId="2" borderId="3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2" fillId="8" borderId="39" xfId="0" applyFont="1" applyFill="1" applyBorder="1" applyAlignment="1">
      <alignment vertical="center" wrapText="1"/>
    </xf>
    <xf numFmtId="0" fontId="12" fillId="8" borderId="30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0" fontId="12" fillId="8" borderId="40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0" fontId="4" fillId="0" borderId="39" xfId="0" applyFont="1" applyBorder="1"/>
    <xf numFmtId="0" fontId="4" fillId="5" borderId="40" xfId="0" applyFont="1" applyFill="1" applyBorder="1" applyAlignment="1">
      <alignment horizontal="right" vertical="center" wrapText="1"/>
    </xf>
    <xf numFmtId="165" fontId="8" fillId="0" borderId="39" xfId="0" applyNumberFormat="1" applyFont="1" applyBorder="1"/>
    <xf numFmtId="165" fontId="8" fillId="0" borderId="3" xfId="0" applyNumberFormat="1" applyFont="1" applyBorder="1"/>
    <xf numFmtId="165" fontId="8" fillId="0" borderId="41" xfId="0" applyNumberFormat="1" applyFont="1" applyBorder="1"/>
    <xf numFmtId="165" fontId="8" fillId="0" borderId="2" xfId="0" applyNumberFormat="1" applyFont="1" applyBorder="1"/>
    <xf numFmtId="165" fontId="8" fillId="0" borderId="30" xfId="0" applyNumberFormat="1" applyFont="1" applyBorder="1"/>
    <xf numFmtId="9" fontId="7" fillId="0" borderId="39" xfId="2" applyFont="1" applyBorder="1"/>
    <xf numFmtId="9" fontId="7" fillId="0" borderId="3" xfId="2" applyFont="1" applyBorder="1"/>
    <xf numFmtId="9" fontId="7" fillId="0" borderId="41" xfId="2" applyFont="1" applyBorder="1"/>
    <xf numFmtId="9" fontId="7" fillId="0" borderId="2" xfId="2" applyFont="1" applyBorder="1"/>
    <xf numFmtId="9" fontId="7" fillId="0" borderId="30" xfId="2" applyFont="1" applyBorder="1"/>
    <xf numFmtId="0" fontId="1" fillId="2" borderId="4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3" fillId="8" borderId="43" xfId="0" applyFont="1" applyFill="1" applyBorder="1" applyAlignment="1">
      <alignment vertical="center" wrapText="1"/>
    </xf>
    <xf numFmtId="0" fontId="13" fillId="8" borderId="44" xfId="0" applyFont="1" applyFill="1" applyBorder="1" applyAlignment="1">
      <alignment vertical="center" wrapText="1"/>
    </xf>
    <xf numFmtId="0" fontId="13" fillId="3" borderId="45" xfId="0" applyFont="1" applyFill="1" applyBorder="1"/>
    <xf numFmtId="0" fontId="14" fillId="3" borderId="45" xfId="0" applyFont="1" applyFill="1" applyBorder="1"/>
    <xf numFmtId="0" fontId="14" fillId="3" borderId="46" xfId="0" applyFont="1" applyFill="1" applyBorder="1"/>
    <xf numFmtId="0" fontId="13" fillId="0" borderId="47" xfId="0" applyFont="1" applyBorder="1"/>
    <xf numFmtId="0" fontId="14" fillId="0" borderId="47" xfId="0" applyFont="1" applyBorder="1"/>
    <xf numFmtId="0" fontId="14" fillId="0" borderId="48" xfId="0" applyFont="1" applyBorder="1"/>
    <xf numFmtId="0" fontId="13" fillId="3" borderId="47" xfId="0" applyFont="1" applyFill="1" applyBorder="1"/>
    <xf numFmtId="0" fontId="14" fillId="3" borderId="47" xfId="0" applyFont="1" applyFill="1" applyBorder="1"/>
    <xf numFmtId="0" fontId="14" fillId="3" borderId="48" xfId="0" applyFont="1" applyFill="1" applyBorder="1"/>
    <xf numFmtId="0" fontId="13" fillId="3" borderId="49" xfId="0" applyFont="1" applyFill="1" applyBorder="1"/>
    <xf numFmtId="0" fontId="14" fillId="3" borderId="49" xfId="0" applyFont="1" applyFill="1" applyBorder="1"/>
    <xf numFmtId="0" fontId="14" fillId="3" borderId="50" xfId="0" applyFont="1" applyFill="1" applyBorder="1"/>
    <xf numFmtId="0" fontId="13" fillId="3" borderId="51" xfId="0" applyFont="1" applyFill="1" applyBorder="1"/>
    <xf numFmtId="0" fontId="14" fillId="3" borderId="51" xfId="0" applyFont="1" applyFill="1" applyBorder="1"/>
    <xf numFmtId="0" fontId="14" fillId="3" borderId="52" xfId="0" applyFont="1" applyFill="1" applyBorder="1"/>
  </cellXfs>
  <cellStyles count="4">
    <cellStyle name="Comma" xfId="1" builtinId="3"/>
    <cellStyle name="Comma 2" xfId="3" xr:uid="{682A9393-330E-492D-B1B7-D78731E9FBDC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64CE7-E1FD-4F68-AECB-12080D6862F2}">
  <dimension ref="A1:T30"/>
  <sheetViews>
    <sheetView workbookViewId="0">
      <selection activeCell="G30" sqref="G30"/>
    </sheetView>
  </sheetViews>
  <sheetFormatPr baseColWidth="10" defaultColWidth="8.83203125" defaultRowHeight="15" x14ac:dyDescent="0.2"/>
  <cols>
    <col min="1" max="1" width="12.83203125" bestFit="1" customWidth="1"/>
    <col min="2" max="2" width="14.1640625" style="1" customWidth="1"/>
    <col min="3" max="3" width="12.5" customWidth="1"/>
    <col min="4" max="4" width="16.33203125" bestFit="1" customWidth="1"/>
    <col min="5" max="5" width="15.33203125" bestFit="1" customWidth="1"/>
    <col min="6" max="6" width="12.1640625" customWidth="1"/>
    <col min="7" max="7" width="17.5" bestFit="1" customWidth="1"/>
    <col min="8" max="8" width="16" bestFit="1" customWidth="1"/>
    <col min="9" max="9" width="16.5" bestFit="1" customWidth="1"/>
    <col min="10" max="10" width="17.6640625" bestFit="1" customWidth="1"/>
    <col min="11" max="11" width="12" bestFit="1" customWidth="1"/>
    <col min="12" max="12" width="12.83203125" bestFit="1" customWidth="1"/>
    <col min="13" max="13" width="21" bestFit="1" customWidth="1"/>
    <col min="14" max="14" width="19.6640625" bestFit="1" customWidth="1"/>
    <col min="15" max="15" width="20.1640625" bestFit="1" customWidth="1"/>
    <col min="16" max="16" width="21.5" bestFit="1" customWidth="1"/>
    <col min="17" max="17" width="15.6640625" bestFit="1" customWidth="1"/>
    <col min="18" max="18" width="17" bestFit="1" customWidth="1"/>
    <col min="19" max="19" width="8.83203125" customWidth="1"/>
  </cols>
  <sheetData>
    <row r="1" spans="1:20" ht="35" thickBot="1" x14ac:dyDescent="0.25">
      <c r="A1" s="119" t="s">
        <v>19</v>
      </c>
      <c r="B1" s="120" t="s">
        <v>58</v>
      </c>
      <c r="C1" s="121" t="s">
        <v>16</v>
      </c>
      <c r="D1" s="122" t="s">
        <v>22</v>
      </c>
      <c r="E1" s="123" t="s">
        <v>17</v>
      </c>
      <c r="F1" s="124" t="s">
        <v>18</v>
      </c>
      <c r="G1" s="125" t="s">
        <v>25</v>
      </c>
      <c r="H1" s="126" t="s">
        <v>26</v>
      </c>
      <c r="I1" s="127" t="s">
        <v>27</v>
      </c>
      <c r="J1" s="128" t="s">
        <v>29</v>
      </c>
      <c r="K1" s="125" t="s">
        <v>36</v>
      </c>
      <c r="L1" s="127" t="s">
        <v>28</v>
      </c>
      <c r="M1" s="131" t="s">
        <v>30</v>
      </c>
      <c r="N1" s="132" t="s">
        <v>31</v>
      </c>
      <c r="O1" s="133" t="s">
        <v>32</v>
      </c>
      <c r="P1" s="131" t="s">
        <v>35</v>
      </c>
      <c r="Q1" s="131" t="s">
        <v>33</v>
      </c>
      <c r="R1" s="133" t="s">
        <v>34</v>
      </c>
    </row>
    <row r="2" spans="1:20" s="1" customFormat="1" ht="32.25" customHeight="1" thickBot="1" x14ac:dyDescent="0.25">
      <c r="A2" s="139" t="s">
        <v>37</v>
      </c>
      <c r="B2" s="140" t="s">
        <v>41</v>
      </c>
      <c r="C2" s="141" t="s">
        <v>42</v>
      </c>
      <c r="D2" s="142" t="s">
        <v>51</v>
      </c>
      <c r="E2" s="143" t="s">
        <v>44</v>
      </c>
      <c r="F2" s="144" t="s">
        <v>43</v>
      </c>
      <c r="G2" s="134" t="s">
        <v>45</v>
      </c>
      <c r="H2" s="135" t="s">
        <v>46</v>
      </c>
      <c r="I2" s="136" t="s">
        <v>47</v>
      </c>
      <c r="J2" s="137" t="s">
        <v>50</v>
      </c>
      <c r="K2" s="138" t="s">
        <v>48</v>
      </c>
      <c r="L2" s="136" t="s">
        <v>49</v>
      </c>
      <c r="M2" s="134" t="s">
        <v>52</v>
      </c>
      <c r="N2" s="135" t="s">
        <v>53</v>
      </c>
      <c r="O2" s="135" t="s">
        <v>54</v>
      </c>
      <c r="P2" s="135" t="s">
        <v>55</v>
      </c>
      <c r="Q2" s="135" t="s">
        <v>56</v>
      </c>
      <c r="R2" s="136" t="s">
        <v>57</v>
      </c>
    </row>
    <row r="3" spans="1:20" x14ac:dyDescent="0.2">
      <c r="A3" s="44" t="s">
        <v>20</v>
      </c>
      <c r="B3" s="109" t="s">
        <v>39</v>
      </c>
      <c r="C3" s="44" t="s">
        <v>0</v>
      </c>
      <c r="D3" s="3" t="s">
        <v>23</v>
      </c>
      <c r="E3" s="101">
        <v>198104.78935690192</v>
      </c>
      <c r="F3" s="102">
        <v>60791.265037655714</v>
      </c>
      <c r="G3" s="108">
        <f>$F3*M3</f>
        <v>8449.3320599455928</v>
      </c>
      <c r="H3" s="53">
        <f t="shared" ref="H3:L3" si="0">$F3*N3</f>
        <v>34516.594298008138</v>
      </c>
      <c r="I3" s="104">
        <f t="shared" si="0"/>
        <v>17825.338679701952</v>
      </c>
      <c r="J3" s="130">
        <f t="shared" si="0"/>
        <v>8353.5560084131957</v>
      </c>
      <c r="K3" s="103">
        <f t="shared" si="0"/>
        <v>33173.110267389522</v>
      </c>
      <c r="L3" s="104">
        <f t="shared" si="0"/>
        <v>27618.154770266188</v>
      </c>
      <c r="M3" s="107">
        <v>0.13898924548965799</v>
      </c>
      <c r="N3" s="54">
        <v>0.56778871564241429</v>
      </c>
      <c r="O3" s="106">
        <v>0.29322203886792725</v>
      </c>
      <c r="P3" s="129">
        <v>0.13741375513799201</v>
      </c>
      <c r="Q3" s="105">
        <v>0.54568876378606734</v>
      </c>
      <c r="R3" s="106">
        <v>0.4543112362139326</v>
      </c>
      <c r="T3" s="99"/>
    </row>
    <row r="4" spans="1:20" x14ac:dyDescent="0.2">
      <c r="A4" s="43" t="s">
        <v>20</v>
      </c>
      <c r="B4" s="110" t="s">
        <v>39</v>
      </c>
      <c r="C4" s="43" t="s">
        <v>1</v>
      </c>
      <c r="D4" s="2" t="s">
        <v>23</v>
      </c>
      <c r="E4" s="59">
        <v>68307.220985383785</v>
      </c>
      <c r="F4" s="92">
        <v>44420</v>
      </c>
      <c r="G4" s="20">
        <f t="shared" ref="G4:G28" si="1">$F4*M4</f>
        <v>6173.9022846506077</v>
      </c>
      <c r="H4" s="21">
        <f t="shared" ref="H4:H28" si="2">$F4*N4</f>
        <v>25221.174748836042</v>
      </c>
      <c r="I4" s="22">
        <f t="shared" ref="I4:I28" si="3">$F4*O4</f>
        <v>13024.922966513328</v>
      </c>
      <c r="J4" s="23">
        <f t="shared" ref="J4:J28" si="4">$F4*P4</f>
        <v>6103.9190032296046</v>
      </c>
      <c r="K4" s="64">
        <f t="shared" ref="K4:K28" si="5">$F4*Q4</f>
        <v>24239.49488737711</v>
      </c>
      <c r="L4" s="22">
        <f t="shared" ref="L4:L28" si="6">$F4*R4</f>
        <v>20180.50511262289</v>
      </c>
      <c r="M4" s="6">
        <v>0.13898924548965799</v>
      </c>
      <c r="N4" s="7">
        <v>0.56778871564241429</v>
      </c>
      <c r="O4" s="8">
        <v>0.29322203886792725</v>
      </c>
      <c r="P4" s="87">
        <v>0.13741375513799201</v>
      </c>
      <c r="Q4" s="79">
        <v>0.54568876378606734</v>
      </c>
      <c r="R4" s="8">
        <v>0.45431123621393266</v>
      </c>
      <c r="T4" s="99"/>
    </row>
    <row r="5" spans="1:20" x14ac:dyDescent="0.2">
      <c r="A5" s="42" t="s">
        <v>20</v>
      </c>
      <c r="B5" s="111" t="s">
        <v>39</v>
      </c>
      <c r="C5" s="42" t="s">
        <v>2</v>
      </c>
      <c r="D5" s="4" t="s">
        <v>23</v>
      </c>
      <c r="E5" s="95">
        <v>945780.24839355773</v>
      </c>
      <c r="F5" s="93">
        <v>290226.08657830342</v>
      </c>
      <c r="G5" s="35">
        <f t="shared" si="1"/>
        <v>40338.304794934549</v>
      </c>
      <c r="H5" s="36">
        <f t="shared" si="2"/>
        <v>164787.09694421903</v>
      </c>
      <c r="I5" s="37">
        <f t="shared" si="3"/>
        <v>85100.684839149719</v>
      </c>
      <c r="J5" s="38">
        <f t="shared" si="4"/>
        <v>39881.056395728658</v>
      </c>
      <c r="K5" s="65">
        <f t="shared" si="5"/>
        <v>158373.11440338255</v>
      </c>
      <c r="L5" s="37">
        <f t="shared" si="6"/>
        <v>131852.97217492087</v>
      </c>
      <c r="M5" s="39">
        <v>0.13898924548965799</v>
      </c>
      <c r="N5" s="40">
        <v>0.56778871564241429</v>
      </c>
      <c r="O5" s="41">
        <v>0.2932220388679273</v>
      </c>
      <c r="P5" s="88">
        <v>0.13741375513799201</v>
      </c>
      <c r="Q5" s="80">
        <v>0.54568876378606734</v>
      </c>
      <c r="R5" s="41">
        <v>0.45431123621393266</v>
      </c>
      <c r="T5" s="99"/>
    </row>
    <row r="6" spans="1:20" x14ac:dyDescent="0.2">
      <c r="A6" s="43" t="s">
        <v>20</v>
      </c>
      <c r="B6" s="110" t="s">
        <v>39</v>
      </c>
      <c r="C6" s="43" t="s">
        <v>3</v>
      </c>
      <c r="D6" s="2" t="s">
        <v>23</v>
      </c>
      <c r="E6" s="59">
        <v>230815.34608311055</v>
      </c>
      <c r="F6" s="92">
        <v>185972</v>
      </c>
      <c r="G6" s="20">
        <f t="shared" si="1"/>
        <v>25848.107962202677</v>
      </c>
      <c r="H6" s="21">
        <f t="shared" si="2"/>
        <v>105592.80302545107</v>
      </c>
      <c r="I6" s="22">
        <f t="shared" si="3"/>
        <v>54531.089012346165</v>
      </c>
      <c r="J6" s="23">
        <f t="shared" si="4"/>
        <v>25555.110870522651</v>
      </c>
      <c r="K6" s="64">
        <f t="shared" si="5"/>
        <v>101482.83077882252</v>
      </c>
      <c r="L6" s="22">
        <f t="shared" si="6"/>
        <v>84489.169221177479</v>
      </c>
      <c r="M6" s="6">
        <v>0.13898924548965799</v>
      </c>
      <c r="N6" s="7">
        <v>0.56778871564241429</v>
      </c>
      <c r="O6" s="8">
        <v>0.29322203886792725</v>
      </c>
      <c r="P6" s="87">
        <v>0.13741375513799201</v>
      </c>
      <c r="Q6" s="79">
        <v>0.54568876378606734</v>
      </c>
      <c r="R6" s="8">
        <v>0.45431123621393266</v>
      </c>
      <c r="T6" s="99"/>
    </row>
    <row r="7" spans="1:20" x14ac:dyDescent="0.2">
      <c r="A7" s="42" t="s">
        <v>20</v>
      </c>
      <c r="B7" s="109" t="s">
        <v>39</v>
      </c>
      <c r="C7" s="42" t="s">
        <v>4</v>
      </c>
      <c r="D7" s="4" t="s">
        <v>23</v>
      </c>
      <c r="E7" s="95">
        <v>443842.39518104581</v>
      </c>
      <c r="F7" s="93">
        <v>94048</v>
      </c>
      <c r="G7" s="35">
        <f t="shared" si="1"/>
        <v>13071.660559811355</v>
      </c>
      <c r="H7" s="36">
        <f t="shared" si="2"/>
        <v>53399.393128737778</v>
      </c>
      <c r="I7" s="37">
        <f t="shared" si="3"/>
        <v>27576.946311450822</v>
      </c>
      <c r="J7" s="38">
        <f t="shared" si="4"/>
        <v>12923.488843217872</v>
      </c>
      <c r="K7" s="65">
        <f t="shared" si="5"/>
        <v>51320.936856552064</v>
      </c>
      <c r="L7" s="37">
        <f t="shared" si="6"/>
        <v>42727.063143447936</v>
      </c>
      <c r="M7" s="39">
        <v>0.13898924548965799</v>
      </c>
      <c r="N7" s="40">
        <v>0.56778871564241429</v>
      </c>
      <c r="O7" s="41">
        <v>0.29322203886792725</v>
      </c>
      <c r="P7" s="88">
        <v>0.13741375513799201</v>
      </c>
      <c r="Q7" s="80">
        <v>0.54568876378606734</v>
      </c>
      <c r="R7" s="41">
        <v>0.45431123621393266</v>
      </c>
      <c r="T7" s="99"/>
    </row>
    <row r="8" spans="1:20" x14ac:dyDescent="0.2">
      <c r="A8" s="43" t="s">
        <v>21</v>
      </c>
      <c r="B8" s="110" t="s">
        <v>38</v>
      </c>
      <c r="C8" s="43" t="s">
        <v>5</v>
      </c>
      <c r="D8" s="2" t="s">
        <v>23</v>
      </c>
      <c r="E8" s="59">
        <v>201167.03105496356</v>
      </c>
      <c r="F8" s="92">
        <v>62660.269089169749</v>
      </c>
      <c r="G8" s="20">
        <f t="shared" si="1"/>
        <v>7877.4418341955507</v>
      </c>
      <c r="H8" s="21">
        <f t="shared" si="2"/>
        <v>35755.186991719995</v>
      </c>
      <c r="I8" s="22">
        <f t="shared" si="3"/>
        <v>19027.640263254205</v>
      </c>
      <c r="J8" s="23">
        <f t="shared" si="4"/>
        <v>8817.8173640440891</v>
      </c>
      <c r="K8" s="64">
        <f t="shared" si="5"/>
        <v>33949.245334386942</v>
      </c>
      <c r="L8" s="22">
        <f t="shared" si="6"/>
        <v>28711.023754782811</v>
      </c>
      <c r="M8" s="6">
        <v>0.12571669334814736</v>
      </c>
      <c r="N8" s="7">
        <v>0.57061974854972253</v>
      </c>
      <c r="O8" s="8">
        <v>0.30366355810213008</v>
      </c>
      <c r="P8" s="87">
        <v>0.14072421794894857</v>
      </c>
      <c r="Q8" s="79">
        <v>0.54179858829005179</v>
      </c>
      <c r="R8" s="8">
        <v>0.45820141170994821</v>
      </c>
      <c r="T8" s="99"/>
    </row>
    <row r="9" spans="1:20" x14ac:dyDescent="0.2">
      <c r="A9" s="42" t="s">
        <v>21</v>
      </c>
      <c r="B9" s="111" t="s">
        <v>38</v>
      </c>
      <c r="C9" s="42" t="s">
        <v>6</v>
      </c>
      <c r="D9" s="4" t="s">
        <v>23</v>
      </c>
      <c r="E9" s="95">
        <v>34963.745297775524</v>
      </c>
      <c r="F9" s="93">
        <v>26878</v>
      </c>
      <c r="G9" s="35">
        <f t="shared" si="1"/>
        <v>3379.0132838115046</v>
      </c>
      <c r="H9" s="36">
        <f t="shared" si="2"/>
        <v>15337.117601519441</v>
      </c>
      <c r="I9" s="37">
        <f t="shared" si="3"/>
        <v>8161.8691146690526</v>
      </c>
      <c r="J9" s="38">
        <f t="shared" si="4"/>
        <v>3782.3855300318396</v>
      </c>
      <c r="K9" s="65">
        <f t="shared" si="5"/>
        <v>14562.462456060011</v>
      </c>
      <c r="L9" s="37">
        <f t="shared" si="6"/>
        <v>12315.537543939989</v>
      </c>
      <c r="M9" s="39">
        <v>0.12571669334814736</v>
      </c>
      <c r="N9" s="40">
        <v>0.57061974854972253</v>
      </c>
      <c r="O9" s="41">
        <v>0.30366355810213008</v>
      </c>
      <c r="P9" s="88">
        <v>0.14072421794894857</v>
      </c>
      <c r="Q9" s="80">
        <v>0.54179858829005179</v>
      </c>
      <c r="R9" s="41">
        <v>0.45820141170994821</v>
      </c>
      <c r="T9" s="99"/>
    </row>
    <row r="10" spans="1:20" x14ac:dyDescent="0.2">
      <c r="A10" s="43" t="s">
        <v>21</v>
      </c>
      <c r="B10" s="110" t="s">
        <v>38</v>
      </c>
      <c r="C10" s="43" t="s">
        <v>7</v>
      </c>
      <c r="D10" s="2" t="s">
        <v>23</v>
      </c>
      <c r="E10" s="59">
        <v>143196.72207095716</v>
      </c>
      <c r="F10" s="92">
        <v>56768.036929481335</v>
      </c>
      <c r="G10" s="20">
        <f t="shared" si="1"/>
        <v>7136.6898906399101</v>
      </c>
      <c r="H10" s="21">
        <f t="shared" si="2"/>
        <v>32392.962958362001</v>
      </c>
      <c r="I10" s="22">
        <f t="shared" si="3"/>
        <v>17238.38408047942</v>
      </c>
      <c r="J10" s="23">
        <f t="shared" si="4"/>
        <v>7988.6376013982926</v>
      </c>
      <c r="K10" s="64">
        <f t="shared" si="5"/>
        <v>30756.842268390512</v>
      </c>
      <c r="L10" s="22">
        <f t="shared" si="6"/>
        <v>26011.194661090824</v>
      </c>
      <c r="M10" s="6">
        <v>0.12571669334814736</v>
      </c>
      <c r="N10" s="7">
        <v>0.57061974854972253</v>
      </c>
      <c r="O10" s="8">
        <v>0.30366355810213008</v>
      </c>
      <c r="P10" s="87">
        <v>0.14072421794894857</v>
      </c>
      <c r="Q10" s="79">
        <v>0.54179858829005179</v>
      </c>
      <c r="R10" s="8">
        <v>0.45820141170994827</v>
      </c>
      <c r="T10" s="99"/>
    </row>
    <row r="11" spans="1:20" ht="16" thickBot="1" x14ac:dyDescent="0.25">
      <c r="A11" s="49" t="s">
        <v>21</v>
      </c>
      <c r="B11" s="109" t="s">
        <v>38</v>
      </c>
      <c r="C11" s="49" t="s">
        <v>8</v>
      </c>
      <c r="D11" s="57" t="s">
        <v>23</v>
      </c>
      <c r="E11" s="98">
        <v>296322.5015763038</v>
      </c>
      <c r="F11" s="94">
        <v>148339.65935323748</v>
      </c>
      <c r="G11" s="76">
        <f t="shared" si="1"/>
        <v>18648.771466279595</v>
      </c>
      <c r="H11" s="50">
        <f t="shared" si="2"/>
        <v>84645.539120095869</v>
      </c>
      <c r="I11" s="77">
        <f t="shared" si="3"/>
        <v>45045.348766862015</v>
      </c>
      <c r="J11" s="85">
        <f t="shared" si="4"/>
        <v>20874.982553297777</v>
      </c>
      <c r="K11" s="66">
        <f t="shared" si="5"/>
        <v>80370.218025011243</v>
      </c>
      <c r="L11" s="77">
        <f t="shared" si="6"/>
        <v>67969.441328226239</v>
      </c>
      <c r="M11" s="84">
        <v>0.12571669334814736</v>
      </c>
      <c r="N11" s="51">
        <v>0.57061974854972253</v>
      </c>
      <c r="O11" s="52">
        <v>0.30366355810213008</v>
      </c>
      <c r="P11" s="89">
        <v>0.14072421794894857</v>
      </c>
      <c r="Q11" s="81">
        <v>0.54179858829005179</v>
      </c>
      <c r="R11" s="52">
        <v>0.45820141170994821</v>
      </c>
      <c r="T11" s="99"/>
    </row>
    <row r="12" spans="1:20" x14ac:dyDescent="0.2">
      <c r="A12" s="117" t="s">
        <v>20</v>
      </c>
      <c r="B12" s="113" t="s">
        <v>39</v>
      </c>
      <c r="C12" s="55" t="s">
        <v>9</v>
      </c>
      <c r="D12" s="58" t="s">
        <v>23</v>
      </c>
      <c r="E12" s="60">
        <v>979420.95109443471</v>
      </c>
      <c r="F12" s="73">
        <v>500230.43598292267</v>
      </c>
      <c r="G12" s="16">
        <f t="shared" si="1"/>
        <v>61809.86109829411</v>
      </c>
      <c r="H12" s="17">
        <f t="shared" si="2"/>
        <v>280418.71989114187</v>
      </c>
      <c r="I12" s="18">
        <f t="shared" si="3"/>
        <v>158001.85499348672</v>
      </c>
      <c r="J12" s="19">
        <f t="shared" si="4"/>
        <v>61007.719508820381</v>
      </c>
      <c r="K12" s="67">
        <f t="shared" si="5"/>
        <v>272970.12821968656</v>
      </c>
      <c r="L12" s="18">
        <f t="shared" si="6"/>
        <v>227260.30776323608</v>
      </c>
      <c r="M12" s="9">
        <v>0.12356277557730259</v>
      </c>
      <c r="N12" s="10">
        <v>0.56057908459755346</v>
      </c>
      <c r="O12" s="11">
        <v>0.31585813982514399</v>
      </c>
      <c r="P12" s="90">
        <v>0.12195923142690006</v>
      </c>
      <c r="Q12" s="82">
        <v>0.54568876378606734</v>
      </c>
      <c r="R12" s="11">
        <v>0.4543112362139326</v>
      </c>
    </row>
    <row r="13" spans="1:20" x14ac:dyDescent="0.2">
      <c r="A13" s="42" t="s">
        <v>20</v>
      </c>
      <c r="B13" s="111" t="s">
        <v>39</v>
      </c>
      <c r="C13" s="42" t="s">
        <v>10</v>
      </c>
      <c r="D13" s="4" t="s">
        <v>23</v>
      </c>
      <c r="E13" s="95">
        <v>296848.27810129552</v>
      </c>
      <c r="F13" s="71">
        <v>175103</v>
      </c>
      <c r="G13" s="35">
        <f t="shared" si="1"/>
        <v>21636.212691912417</v>
      </c>
      <c r="H13" s="36">
        <f t="shared" si="2"/>
        <v>98159.079450285397</v>
      </c>
      <c r="I13" s="37">
        <f t="shared" si="3"/>
        <v>55307.70785780219</v>
      </c>
      <c r="J13" s="38">
        <f t="shared" si="4"/>
        <v>21355.427300544477</v>
      </c>
      <c r="K13" s="65">
        <f t="shared" si="5"/>
        <v>95551.739605231749</v>
      </c>
      <c r="L13" s="37">
        <f t="shared" si="6"/>
        <v>79551.260394768236</v>
      </c>
      <c r="M13" s="39">
        <v>0.12356277557730259</v>
      </c>
      <c r="N13" s="40">
        <v>0.56057908459755346</v>
      </c>
      <c r="O13" s="41">
        <v>0.31585813982514399</v>
      </c>
      <c r="P13" s="88">
        <v>0.12195923142690004</v>
      </c>
      <c r="Q13" s="80">
        <v>0.54568876378606734</v>
      </c>
      <c r="R13" s="41">
        <v>0.45431123621393255</v>
      </c>
    </row>
    <row r="14" spans="1:20" x14ac:dyDescent="0.2">
      <c r="A14" s="43" t="s">
        <v>20</v>
      </c>
      <c r="B14" s="110" t="s">
        <v>39</v>
      </c>
      <c r="C14" s="43" t="s">
        <v>11</v>
      </c>
      <c r="D14" s="2" t="s">
        <v>23</v>
      </c>
      <c r="E14" s="59">
        <v>95546.709571227431</v>
      </c>
      <c r="F14" s="70">
        <v>67308</v>
      </c>
      <c r="G14" s="20">
        <f t="shared" si="1"/>
        <v>8316.7632985570835</v>
      </c>
      <c r="H14" s="21">
        <f t="shared" si="2"/>
        <v>37731.457026092125</v>
      </c>
      <c r="I14" s="22">
        <f t="shared" si="3"/>
        <v>21259.77967535079</v>
      </c>
      <c r="J14" s="23">
        <f t="shared" si="4"/>
        <v>8208.8319488817888</v>
      </c>
      <c r="K14" s="64">
        <f t="shared" si="5"/>
        <v>36729.219312912617</v>
      </c>
      <c r="L14" s="22">
        <f t="shared" si="6"/>
        <v>30578.780687087379</v>
      </c>
      <c r="M14" s="6">
        <v>0.12356277557730259</v>
      </c>
      <c r="N14" s="7">
        <v>0.56057908459755346</v>
      </c>
      <c r="O14" s="8">
        <v>0.31585813982514399</v>
      </c>
      <c r="P14" s="87">
        <v>0.12195923142690006</v>
      </c>
      <c r="Q14" s="79">
        <v>0.54568876378606734</v>
      </c>
      <c r="R14" s="8">
        <v>0.45431123621393266</v>
      </c>
    </row>
    <row r="15" spans="1:20" x14ac:dyDescent="0.2">
      <c r="A15" s="42" t="s">
        <v>20</v>
      </c>
      <c r="B15" s="111" t="s">
        <v>39</v>
      </c>
      <c r="C15" s="42" t="s">
        <v>12</v>
      </c>
      <c r="D15" s="4" t="s">
        <v>23</v>
      </c>
      <c r="E15" s="95">
        <v>303964.06123304245</v>
      </c>
      <c r="F15" s="71">
        <v>155246.90859822533</v>
      </c>
      <c r="G15" s="35">
        <f t="shared" si="1"/>
        <v>19182.738926192524</v>
      </c>
      <c r="H15" s="36">
        <f t="shared" si="2"/>
        <v>87028.169908593205</v>
      </c>
      <c r="I15" s="37">
        <f t="shared" si="3"/>
        <v>49035.999763439606</v>
      </c>
      <c r="J15" s="38">
        <f t="shared" si="4"/>
        <v>18933.793654041765</v>
      </c>
      <c r="K15" s="65">
        <f t="shared" si="5"/>
        <v>84716.493634574173</v>
      </c>
      <c r="L15" s="37">
        <f t="shared" si="6"/>
        <v>70530.414963651157</v>
      </c>
      <c r="M15" s="39">
        <v>0.12356277557730258</v>
      </c>
      <c r="N15" s="40">
        <v>0.56057908459755346</v>
      </c>
      <c r="O15" s="41">
        <v>0.31585813982514399</v>
      </c>
      <c r="P15" s="88">
        <v>0.12195923142690006</v>
      </c>
      <c r="Q15" s="80">
        <v>0.54568876378606734</v>
      </c>
      <c r="R15" s="41">
        <v>0.45431123621393266</v>
      </c>
    </row>
    <row r="16" spans="1:20" x14ac:dyDescent="0.2">
      <c r="A16" s="43" t="s">
        <v>21</v>
      </c>
      <c r="B16" s="110" t="s">
        <v>38</v>
      </c>
      <c r="C16" s="43" t="s">
        <v>13</v>
      </c>
      <c r="D16" s="2" t="s">
        <v>23</v>
      </c>
      <c r="E16" s="59">
        <v>472989.24409654795</v>
      </c>
      <c r="F16" s="70">
        <v>284361.417344391</v>
      </c>
      <c r="G16" s="20">
        <f t="shared" si="1"/>
        <v>32621.137541199514</v>
      </c>
      <c r="H16" s="21">
        <f t="shared" si="2"/>
        <v>162568.18243630824</v>
      </c>
      <c r="I16" s="22">
        <f t="shared" si="3"/>
        <v>89172.097366883216</v>
      </c>
      <c r="J16" s="23">
        <f t="shared" si="4"/>
        <v>34680.499906785895</v>
      </c>
      <c r="K16" s="64">
        <f t="shared" si="5"/>
        <v>154066.6144813493</v>
      </c>
      <c r="L16" s="22">
        <f t="shared" si="6"/>
        <v>130294.80286304171</v>
      </c>
      <c r="M16" s="6">
        <v>0.11471717171001421</v>
      </c>
      <c r="N16" s="7">
        <v>0.57169563984632066</v>
      </c>
      <c r="O16" s="8">
        <v>0.31358718844366501</v>
      </c>
      <c r="P16" s="87">
        <v>0.12195923142690006</v>
      </c>
      <c r="Q16" s="79">
        <v>0.54179858829005179</v>
      </c>
      <c r="R16" s="8">
        <v>0.45820141170994821</v>
      </c>
    </row>
    <row r="17" spans="1:18" x14ac:dyDescent="0.2">
      <c r="A17" s="42" t="s">
        <v>21</v>
      </c>
      <c r="B17" s="111" t="s">
        <v>38</v>
      </c>
      <c r="C17" s="42" t="s">
        <v>14</v>
      </c>
      <c r="D17" s="4" t="s">
        <v>23</v>
      </c>
      <c r="E17" s="95">
        <v>316701.53675886145</v>
      </c>
      <c r="F17" s="71">
        <v>226453.44342006068</v>
      </c>
      <c r="G17" s="35">
        <f t="shared" si="1"/>
        <v>25978.098553143085</v>
      </c>
      <c r="H17" s="36">
        <f t="shared" si="2"/>
        <v>129462.44623143417</v>
      </c>
      <c r="I17" s="37">
        <f t="shared" si="3"/>
        <v>71012.898635483405</v>
      </c>
      <c r="J17" s="38">
        <f t="shared" si="4"/>
        <v>27652.992216095598</v>
      </c>
      <c r="K17" s="65">
        <f t="shared" si="5"/>
        <v>122692.15595840999</v>
      </c>
      <c r="L17" s="37">
        <f t="shared" si="6"/>
        <v>103761.28746165067</v>
      </c>
      <c r="M17" s="39">
        <v>0.11471717171001419</v>
      </c>
      <c r="N17" s="40">
        <v>0.57169563984632066</v>
      </c>
      <c r="O17" s="41">
        <v>0.31358718844366501</v>
      </c>
      <c r="P17" s="88">
        <v>0.122113365990203</v>
      </c>
      <c r="Q17" s="80">
        <v>0.54179858829005179</v>
      </c>
      <c r="R17" s="41">
        <v>0.45820141170994816</v>
      </c>
    </row>
    <row r="18" spans="1:18" ht="16" thickBot="1" x14ac:dyDescent="0.25">
      <c r="A18" s="56" t="s">
        <v>21</v>
      </c>
      <c r="B18" s="114" t="s">
        <v>38</v>
      </c>
      <c r="C18" s="56" t="s">
        <v>15</v>
      </c>
      <c r="D18" s="15" t="s">
        <v>23</v>
      </c>
      <c r="E18" s="61">
        <v>333869.21914459055</v>
      </c>
      <c r="F18" s="74">
        <v>205718</v>
      </c>
      <c r="G18" s="24">
        <f t="shared" si="1"/>
        <v>23599.387129840703</v>
      </c>
      <c r="H18" s="25">
        <f t="shared" si="2"/>
        <v>117608.08363790539</v>
      </c>
      <c r="I18" s="26">
        <f t="shared" si="3"/>
        <v>64510.529232253881</v>
      </c>
      <c r="J18" s="27">
        <f t="shared" si="4"/>
        <v>25120.917424772582</v>
      </c>
      <c r="K18" s="68">
        <f t="shared" si="5"/>
        <v>111457.72198585287</v>
      </c>
      <c r="L18" s="26">
        <f t="shared" si="6"/>
        <v>94260.27801414713</v>
      </c>
      <c r="M18" s="12">
        <v>0.11471717171001421</v>
      </c>
      <c r="N18" s="13">
        <v>0.57169563984632066</v>
      </c>
      <c r="O18" s="14">
        <v>0.31358718844366501</v>
      </c>
      <c r="P18" s="91">
        <v>0.122113365990203</v>
      </c>
      <c r="Q18" s="83">
        <v>0.54179858829005179</v>
      </c>
      <c r="R18" s="14">
        <v>0.45820141170994821</v>
      </c>
    </row>
    <row r="19" spans="1:18" x14ac:dyDescent="0.2">
      <c r="A19" s="100" t="s">
        <v>20</v>
      </c>
      <c r="B19" s="115" t="s">
        <v>39</v>
      </c>
      <c r="C19" s="45" t="s">
        <v>0</v>
      </c>
      <c r="D19" s="5" t="s">
        <v>24</v>
      </c>
      <c r="E19" s="96">
        <v>14957.727579869854</v>
      </c>
      <c r="F19" s="69">
        <v>8825</v>
      </c>
      <c r="G19" s="28">
        <f t="shared" si="1"/>
        <v>2022.818072149191</v>
      </c>
      <c r="H19" s="29">
        <f t="shared" si="2"/>
        <v>4881.7599188806162</v>
      </c>
      <c r="I19" s="30">
        <f t="shared" si="3"/>
        <v>1920.4220089701935</v>
      </c>
      <c r="J19" s="31">
        <f t="shared" si="4"/>
        <v>1210.456081081081</v>
      </c>
      <c r="K19" s="63">
        <f t="shared" si="5"/>
        <v>4815.7033404120439</v>
      </c>
      <c r="L19" s="30">
        <f t="shared" si="6"/>
        <v>4009.2966595879552</v>
      </c>
      <c r="M19" s="32">
        <v>0.22921451242483751</v>
      </c>
      <c r="N19" s="33">
        <v>0.55317392848505564</v>
      </c>
      <c r="O19" s="34">
        <v>0.2176115590901069</v>
      </c>
      <c r="P19" s="86">
        <v>0.13716216216216215</v>
      </c>
      <c r="Q19" s="78">
        <v>0.54568876378606734</v>
      </c>
      <c r="R19" s="34">
        <v>0.4543112362139326</v>
      </c>
    </row>
    <row r="20" spans="1:18" x14ac:dyDescent="0.2">
      <c r="A20" s="46" t="s">
        <v>20</v>
      </c>
      <c r="B20" s="110" t="s">
        <v>39</v>
      </c>
      <c r="C20" s="43" t="s">
        <v>1</v>
      </c>
      <c r="D20" s="2" t="s">
        <v>24</v>
      </c>
      <c r="E20" s="59">
        <v>5157.4765383214781</v>
      </c>
      <c r="F20" s="70">
        <v>3354</v>
      </c>
      <c r="G20" s="20">
        <f t="shared" si="1"/>
        <v>768.78547467290514</v>
      </c>
      <c r="H20" s="21">
        <f t="shared" si="2"/>
        <v>1855.3453561388767</v>
      </c>
      <c r="I20" s="22">
        <f t="shared" si="3"/>
        <v>729.86916918821851</v>
      </c>
      <c r="J20" s="23">
        <f t="shared" si="4"/>
        <v>460.04189189189185</v>
      </c>
      <c r="K20" s="64">
        <f t="shared" si="5"/>
        <v>1830.24011373847</v>
      </c>
      <c r="L20" s="22">
        <f t="shared" si="6"/>
        <v>1523.7598862615303</v>
      </c>
      <c r="M20" s="6">
        <v>0.22921451242483754</v>
      </c>
      <c r="N20" s="7">
        <v>0.55317392848505564</v>
      </c>
      <c r="O20" s="8">
        <v>0.2176115590901069</v>
      </c>
      <c r="P20" s="87">
        <v>0.13716216216216215</v>
      </c>
      <c r="Q20" s="79">
        <v>0.54568876378606734</v>
      </c>
      <c r="R20" s="8">
        <v>0.45431123621393271</v>
      </c>
    </row>
    <row r="21" spans="1:18" x14ac:dyDescent="0.2">
      <c r="A21" s="47" t="s">
        <v>20</v>
      </c>
      <c r="B21" s="111" t="s">
        <v>39</v>
      </c>
      <c r="C21" s="42" t="s">
        <v>2</v>
      </c>
      <c r="D21" s="4" t="s">
        <v>24</v>
      </c>
      <c r="E21" s="95">
        <v>71410.304373843304</v>
      </c>
      <c r="F21" s="71">
        <v>42132</v>
      </c>
      <c r="G21" s="35">
        <f t="shared" si="1"/>
        <v>9657.2658374832536</v>
      </c>
      <c r="H21" s="36">
        <f t="shared" si="2"/>
        <v>23306.323954932366</v>
      </c>
      <c r="I21" s="37">
        <f t="shared" si="3"/>
        <v>9168.4102075843839</v>
      </c>
      <c r="J21" s="38">
        <f t="shared" si="4"/>
        <v>5778.9162162162156</v>
      </c>
      <c r="K21" s="65">
        <f t="shared" si="5"/>
        <v>22990.95899583459</v>
      </c>
      <c r="L21" s="37">
        <f t="shared" si="6"/>
        <v>19141.04100416541</v>
      </c>
      <c r="M21" s="39">
        <v>0.22921451242483751</v>
      </c>
      <c r="N21" s="40">
        <v>0.55317392848505564</v>
      </c>
      <c r="O21" s="41">
        <v>0.2176115590901069</v>
      </c>
      <c r="P21" s="88">
        <v>0.13716216216216215</v>
      </c>
      <c r="Q21" s="80">
        <v>0.54568876378606734</v>
      </c>
      <c r="R21" s="41">
        <v>0.45431123621393266</v>
      </c>
    </row>
    <row r="22" spans="1:18" x14ac:dyDescent="0.2">
      <c r="A22" s="46" t="s">
        <v>20</v>
      </c>
      <c r="B22" s="110" t="s">
        <v>39</v>
      </c>
      <c r="C22" s="43" t="s">
        <v>3</v>
      </c>
      <c r="D22" s="2" t="s">
        <v>24</v>
      </c>
      <c r="E22" s="59">
        <v>17427.509345796982</v>
      </c>
      <c r="F22" s="70">
        <v>14042</v>
      </c>
      <c r="G22" s="20">
        <f t="shared" si="1"/>
        <v>3218.6301834695682</v>
      </c>
      <c r="H22" s="21">
        <f t="shared" si="2"/>
        <v>7767.6683037871517</v>
      </c>
      <c r="I22" s="22">
        <f t="shared" si="3"/>
        <v>3055.701512743281</v>
      </c>
      <c r="J22" s="23">
        <f t="shared" si="4"/>
        <v>1926.0310810810809</v>
      </c>
      <c r="K22" s="64">
        <f t="shared" si="5"/>
        <v>7662.561621083958</v>
      </c>
      <c r="L22" s="22">
        <f t="shared" si="6"/>
        <v>6379.438378916042</v>
      </c>
      <c r="M22" s="6">
        <v>0.22921451242483751</v>
      </c>
      <c r="N22" s="7">
        <v>0.55317392848505564</v>
      </c>
      <c r="O22" s="8">
        <v>0.2176115590901069</v>
      </c>
      <c r="P22" s="87">
        <v>0.13716216216216215</v>
      </c>
      <c r="Q22" s="79">
        <v>0.54568876378606734</v>
      </c>
      <c r="R22" s="8">
        <v>0.45431123621393266</v>
      </c>
    </row>
    <row r="23" spans="1:18" x14ac:dyDescent="0.2">
      <c r="A23" s="47" t="s">
        <v>20</v>
      </c>
      <c r="B23" s="111" t="s">
        <v>39</v>
      </c>
      <c r="C23" s="42" t="s">
        <v>4</v>
      </c>
      <c r="D23" s="4" t="s">
        <v>24</v>
      </c>
      <c r="E23" s="95">
        <v>33511.929000134129</v>
      </c>
      <c r="F23" s="71">
        <v>19772</v>
      </c>
      <c r="G23" s="35">
        <f t="shared" si="1"/>
        <v>4532.0293396638872</v>
      </c>
      <c r="H23" s="36">
        <f t="shared" si="2"/>
        <v>10937.354914006521</v>
      </c>
      <c r="I23" s="37">
        <f t="shared" si="3"/>
        <v>4302.615746329594</v>
      </c>
      <c r="J23" s="38">
        <f t="shared" si="4"/>
        <v>2711.9702702702698</v>
      </c>
      <c r="K23" s="65">
        <f t="shared" si="5"/>
        <v>10789.358237578124</v>
      </c>
      <c r="L23" s="37">
        <f t="shared" si="6"/>
        <v>8982.6417624218757</v>
      </c>
      <c r="M23" s="39">
        <v>0.22921451242483751</v>
      </c>
      <c r="N23" s="40">
        <v>0.55317392848505564</v>
      </c>
      <c r="O23" s="41">
        <v>0.2176115590901069</v>
      </c>
      <c r="P23" s="88">
        <v>0.13716216216216215</v>
      </c>
      <c r="Q23" s="80">
        <v>0.54568876378606734</v>
      </c>
      <c r="R23" s="41">
        <v>0.45431123621393266</v>
      </c>
    </row>
    <row r="24" spans="1:18" x14ac:dyDescent="0.2">
      <c r="A24" s="46" t="s">
        <v>21</v>
      </c>
      <c r="B24" s="110" t="s">
        <v>38</v>
      </c>
      <c r="C24" s="43" t="s">
        <v>5</v>
      </c>
      <c r="D24" s="2" t="s">
        <v>24</v>
      </c>
      <c r="E24" s="59">
        <v>23923.645616689602</v>
      </c>
      <c r="F24" s="70">
        <v>13158</v>
      </c>
      <c r="G24" s="20">
        <f t="shared" si="1"/>
        <v>1849.3441619413077</v>
      </c>
      <c r="H24" s="21">
        <f t="shared" si="2"/>
        <v>5738.453940873288</v>
      </c>
      <c r="I24" s="22">
        <f t="shared" si="3"/>
        <v>5570.201897185405</v>
      </c>
      <c r="J24" s="23">
        <f t="shared" si="4"/>
        <v>1804.7797297297295</v>
      </c>
      <c r="K24" s="64">
        <f t="shared" si="5"/>
        <v>7128.9858247205011</v>
      </c>
      <c r="L24" s="22">
        <f t="shared" si="6"/>
        <v>6029.0141752794989</v>
      </c>
      <c r="M24" s="6">
        <v>0.14054903191528406</v>
      </c>
      <c r="N24" s="7">
        <v>0.43611901055428548</v>
      </c>
      <c r="O24" s="8">
        <v>0.42333195753043051</v>
      </c>
      <c r="P24" s="87">
        <v>0.13716216216216215</v>
      </c>
      <c r="Q24" s="79">
        <v>0.54179858829005179</v>
      </c>
      <c r="R24" s="8">
        <v>0.45820141170994827</v>
      </c>
    </row>
    <row r="25" spans="1:18" x14ac:dyDescent="0.2">
      <c r="A25" s="47" t="s">
        <v>21</v>
      </c>
      <c r="B25" s="111" t="s">
        <v>38</v>
      </c>
      <c r="C25" s="42" t="s">
        <v>6</v>
      </c>
      <c r="D25" s="4" t="s">
        <v>24</v>
      </c>
      <c r="E25" s="95">
        <v>4158.0384596302893</v>
      </c>
      <c r="F25" s="71">
        <v>3196</v>
      </c>
      <c r="G25" s="35">
        <f t="shared" si="1"/>
        <v>449.19470600124788</v>
      </c>
      <c r="H25" s="36">
        <f t="shared" si="2"/>
        <v>1393.8363577314965</v>
      </c>
      <c r="I25" s="37">
        <f t="shared" si="3"/>
        <v>1352.9689362672559</v>
      </c>
      <c r="J25" s="38">
        <f t="shared" si="4"/>
        <v>438.37027027027023</v>
      </c>
      <c r="K25" s="65">
        <f t="shared" si="5"/>
        <v>1731.5882881750056</v>
      </c>
      <c r="L25" s="37">
        <f t="shared" si="6"/>
        <v>1464.4117118249944</v>
      </c>
      <c r="M25" s="39">
        <v>0.14054903191528406</v>
      </c>
      <c r="N25" s="40">
        <v>0.43611901055428548</v>
      </c>
      <c r="O25" s="41">
        <v>0.42333195753043051</v>
      </c>
      <c r="P25" s="88">
        <v>0.13716216216216215</v>
      </c>
      <c r="Q25" s="80">
        <v>0.54179858829005179</v>
      </c>
      <c r="R25" s="41">
        <v>0.45820141170994821</v>
      </c>
    </row>
    <row r="26" spans="1:18" x14ac:dyDescent="0.2">
      <c r="A26" s="46" t="s">
        <v>21</v>
      </c>
      <c r="B26" s="110" t="s">
        <v>38</v>
      </c>
      <c r="C26" s="43" t="s">
        <v>7</v>
      </c>
      <c r="D26" s="2" t="s">
        <v>24</v>
      </c>
      <c r="E26" s="59">
        <v>17029.567988012746</v>
      </c>
      <c r="F26" s="70">
        <v>9366</v>
      </c>
      <c r="G26" s="20">
        <f t="shared" si="1"/>
        <v>1316.3822329185505</v>
      </c>
      <c r="H26" s="21">
        <f t="shared" si="2"/>
        <v>4084.6906528514378</v>
      </c>
      <c r="I26" s="22">
        <f t="shared" si="3"/>
        <v>3964.9271142300122</v>
      </c>
      <c r="J26" s="23">
        <f t="shared" si="4"/>
        <v>1284.6608108108107</v>
      </c>
      <c r="K26" s="64">
        <f t="shared" si="5"/>
        <v>5074.4855779246254</v>
      </c>
      <c r="L26" s="22">
        <f t="shared" si="6"/>
        <v>4291.5144220753746</v>
      </c>
      <c r="M26" s="6">
        <v>0.14054903191528406</v>
      </c>
      <c r="N26" s="7">
        <v>0.43611901055428548</v>
      </c>
      <c r="O26" s="8">
        <v>0.42333195753043051</v>
      </c>
      <c r="P26" s="87">
        <v>0.13716216216216215</v>
      </c>
      <c r="Q26" s="79">
        <v>0.54179858829005179</v>
      </c>
      <c r="R26" s="8">
        <v>0.45820141170994821</v>
      </c>
    </row>
    <row r="27" spans="1:18" ht="16" thickBot="1" x14ac:dyDescent="0.25">
      <c r="A27" s="48" t="s">
        <v>21</v>
      </c>
      <c r="B27" s="112" t="s">
        <v>38</v>
      </c>
      <c r="C27" s="49" t="s">
        <v>8</v>
      </c>
      <c r="D27" s="57" t="s">
        <v>24</v>
      </c>
      <c r="E27" s="97">
        <v>35239.942046097625</v>
      </c>
      <c r="F27" s="72">
        <v>19382</v>
      </c>
      <c r="G27" s="76">
        <f t="shared" si="1"/>
        <v>2724.1213365820358</v>
      </c>
      <c r="H27" s="50">
        <f t="shared" si="2"/>
        <v>8452.8586625631615</v>
      </c>
      <c r="I27" s="77">
        <f t="shared" si="3"/>
        <v>8205.0200008548036</v>
      </c>
      <c r="J27" s="85">
        <f t="shared" si="4"/>
        <v>2658.4770270270269</v>
      </c>
      <c r="K27" s="66">
        <f t="shared" si="5"/>
        <v>10501.140238237784</v>
      </c>
      <c r="L27" s="77">
        <f t="shared" si="6"/>
        <v>8880.8597617622163</v>
      </c>
      <c r="M27" s="84">
        <v>0.14054903191528406</v>
      </c>
      <c r="N27" s="51">
        <v>0.43611901055428548</v>
      </c>
      <c r="O27" s="52">
        <v>0.42333195753043051</v>
      </c>
      <c r="P27" s="89">
        <v>0.13716216216216215</v>
      </c>
      <c r="Q27" s="81">
        <v>0.54179858829005179</v>
      </c>
      <c r="R27" s="52">
        <v>0.45820141170994821</v>
      </c>
    </row>
    <row r="28" spans="1:18" ht="16" thickBot="1" x14ac:dyDescent="0.25">
      <c r="A28" s="145" t="s">
        <v>40</v>
      </c>
      <c r="B28" s="116"/>
      <c r="C28" s="118"/>
      <c r="D28" s="146" t="s">
        <v>24</v>
      </c>
      <c r="E28" s="62">
        <v>631295.65999999992</v>
      </c>
      <c r="F28" s="75">
        <v>157824</v>
      </c>
      <c r="G28" s="147">
        <f t="shared" si="1"/>
        <v>27263.840552220809</v>
      </c>
      <c r="H28" s="148">
        <f t="shared" si="2"/>
        <v>89561.124830430184</v>
      </c>
      <c r="I28" s="149">
        <f t="shared" si="3"/>
        <v>40999.034617349003</v>
      </c>
      <c r="J28" s="150">
        <f t="shared" si="4"/>
        <v>18917.107643817464</v>
      </c>
      <c r="K28" s="151">
        <f t="shared" si="5"/>
        <v>85004.34331316936</v>
      </c>
      <c r="L28" s="149">
        <f t="shared" si="6"/>
        <v>72819.65668683064</v>
      </c>
      <c r="M28" s="152">
        <v>0.17274838143894977</v>
      </c>
      <c r="N28" s="153">
        <v>0.56747468591868278</v>
      </c>
      <c r="O28" s="154">
        <v>0.25977693264236745</v>
      </c>
      <c r="P28" s="155">
        <v>0.1198620466077242</v>
      </c>
      <c r="Q28" s="156">
        <v>0.53860213473976937</v>
      </c>
      <c r="R28" s="154">
        <v>0.46139786526023063</v>
      </c>
    </row>
    <row r="29" spans="1:18" x14ac:dyDescent="0.2">
      <c r="F29" s="99"/>
    </row>
    <row r="30" spans="1:18" x14ac:dyDescent="0.2">
      <c r="E30" s="99"/>
      <c r="F30" s="99"/>
    </row>
  </sheetData>
  <phoneticPr fontId="10" type="noConversion"/>
  <pageMargins left="0.7" right="0.7" top="0.75" bottom="0.75" header="0.3" footer="0.3"/>
  <pageSetup scale="5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7CD22-721A-5A49-9F92-A28825854551}">
  <dimension ref="A1:F19"/>
  <sheetViews>
    <sheetView tabSelected="1" workbookViewId="0">
      <selection activeCell="F27" sqref="F27"/>
    </sheetView>
  </sheetViews>
  <sheetFormatPr baseColWidth="10" defaultRowHeight="15" x14ac:dyDescent="0.2"/>
  <cols>
    <col min="1" max="1" width="10.1640625" bestFit="1" customWidth="1"/>
    <col min="2" max="2" width="10.6640625" bestFit="1" customWidth="1"/>
    <col min="3" max="3" width="10.33203125" bestFit="1" customWidth="1"/>
    <col min="4" max="4" width="16" bestFit="1" customWidth="1"/>
    <col min="5" max="5" width="10.5" bestFit="1" customWidth="1"/>
    <col min="6" max="6" width="8.6640625" bestFit="1" customWidth="1"/>
  </cols>
  <sheetData>
    <row r="1" spans="1:6" ht="35" thickBot="1" x14ac:dyDescent="0.25">
      <c r="A1" s="157" t="s">
        <v>59</v>
      </c>
      <c r="B1" s="157" t="s">
        <v>60</v>
      </c>
      <c r="C1" s="157" t="s">
        <v>61</v>
      </c>
      <c r="D1" s="157" t="s">
        <v>16</v>
      </c>
      <c r="E1" s="158" t="s">
        <v>62</v>
      </c>
      <c r="F1" s="158" t="s">
        <v>63</v>
      </c>
    </row>
    <row r="2" spans="1:6" ht="35" thickBot="1" x14ac:dyDescent="0.25">
      <c r="A2" s="159" t="s">
        <v>37</v>
      </c>
      <c r="B2" s="159" t="s">
        <v>41</v>
      </c>
      <c r="C2" s="159" t="s">
        <v>42</v>
      </c>
      <c r="D2" s="159" t="s">
        <v>42</v>
      </c>
      <c r="E2" s="160" t="s">
        <v>64</v>
      </c>
      <c r="F2" s="160" t="s">
        <v>65</v>
      </c>
    </row>
    <row r="3" spans="1:6" ht="16" x14ac:dyDescent="0.2">
      <c r="A3" s="161" t="s">
        <v>20</v>
      </c>
      <c r="B3" s="162" t="s">
        <v>39</v>
      </c>
      <c r="C3" s="162" t="s">
        <v>66</v>
      </c>
      <c r="D3" s="162" t="s">
        <v>0</v>
      </c>
      <c r="E3" s="163">
        <v>2</v>
      </c>
      <c r="F3" s="163" t="s">
        <v>67</v>
      </c>
    </row>
    <row r="4" spans="1:6" ht="16" x14ac:dyDescent="0.2">
      <c r="A4" s="164" t="s">
        <v>20</v>
      </c>
      <c r="B4" s="165" t="s">
        <v>39</v>
      </c>
      <c r="C4" s="165" t="s">
        <v>66</v>
      </c>
      <c r="D4" s="165" t="s">
        <v>1</v>
      </c>
      <c r="E4" s="166">
        <v>4</v>
      </c>
      <c r="F4" s="166" t="s">
        <v>68</v>
      </c>
    </row>
    <row r="5" spans="1:6" ht="16" x14ac:dyDescent="0.2">
      <c r="A5" s="167" t="s">
        <v>20</v>
      </c>
      <c r="B5" s="168" t="s">
        <v>39</v>
      </c>
      <c r="C5" s="168" t="s">
        <v>66</v>
      </c>
      <c r="D5" s="168" t="s">
        <v>2</v>
      </c>
      <c r="E5" s="169">
        <v>2</v>
      </c>
      <c r="F5" s="169" t="s">
        <v>67</v>
      </c>
    </row>
    <row r="6" spans="1:6" ht="16" x14ac:dyDescent="0.2">
      <c r="A6" s="164" t="s">
        <v>20</v>
      </c>
      <c r="B6" s="165" t="s">
        <v>39</v>
      </c>
      <c r="C6" s="165" t="s">
        <v>66</v>
      </c>
      <c r="D6" s="165" t="s">
        <v>3</v>
      </c>
      <c r="E6" s="166">
        <v>4</v>
      </c>
      <c r="F6" s="166" t="s">
        <v>68</v>
      </c>
    </row>
    <row r="7" spans="1:6" ht="16" x14ac:dyDescent="0.2">
      <c r="A7" s="170" t="s">
        <v>20</v>
      </c>
      <c r="B7" s="171" t="s">
        <v>39</v>
      </c>
      <c r="C7" s="171" t="s">
        <v>66</v>
      </c>
      <c r="D7" s="171" t="s">
        <v>4</v>
      </c>
      <c r="E7" s="172">
        <v>2</v>
      </c>
      <c r="F7" s="172" t="s">
        <v>67</v>
      </c>
    </row>
    <row r="8" spans="1:6" ht="16" x14ac:dyDescent="0.2">
      <c r="A8" s="164" t="s">
        <v>21</v>
      </c>
      <c r="B8" s="165" t="s">
        <v>38</v>
      </c>
      <c r="C8" s="165" t="s">
        <v>66</v>
      </c>
      <c r="D8" s="165" t="s">
        <v>5</v>
      </c>
      <c r="E8" s="166">
        <v>2</v>
      </c>
      <c r="F8" s="166" t="s">
        <v>67</v>
      </c>
    </row>
    <row r="9" spans="1:6" ht="16" x14ac:dyDescent="0.2">
      <c r="A9" s="167" t="s">
        <v>21</v>
      </c>
      <c r="B9" s="168" t="s">
        <v>38</v>
      </c>
      <c r="C9" s="168" t="s">
        <v>66</v>
      </c>
      <c r="D9" s="168" t="s">
        <v>6</v>
      </c>
      <c r="E9" s="169">
        <v>4</v>
      </c>
      <c r="F9" s="169" t="s">
        <v>68</v>
      </c>
    </row>
    <row r="10" spans="1:6" ht="16" x14ac:dyDescent="0.2">
      <c r="A10" s="164" t="s">
        <v>21</v>
      </c>
      <c r="B10" s="165" t="s">
        <v>38</v>
      </c>
      <c r="C10" s="165" t="s">
        <v>66</v>
      </c>
      <c r="D10" s="165" t="s">
        <v>7</v>
      </c>
      <c r="E10" s="166">
        <v>3</v>
      </c>
      <c r="F10" s="166" t="s">
        <v>69</v>
      </c>
    </row>
    <row r="11" spans="1:6" ht="16" x14ac:dyDescent="0.2">
      <c r="A11" s="170" t="s">
        <v>21</v>
      </c>
      <c r="B11" s="171" t="s">
        <v>38</v>
      </c>
      <c r="C11" s="171" t="s">
        <v>66</v>
      </c>
      <c r="D11" s="171" t="s">
        <v>8</v>
      </c>
      <c r="E11" s="172">
        <v>4</v>
      </c>
      <c r="F11" s="172" t="s">
        <v>68</v>
      </c>
    </row>
    <row r="12" spans="1:6" ht="16" x14ac:dyDescent="0.2">
      <c r="A12" s="164" t="s">
        <v>20</v>
      </c>
      <c r="B12" s="165" t="s">
        <v>39</v>
      </c>
      <c r="C12" s="165" t="s">
        <v>70</v>
      </c>
      <c r="D12" s="165" t="s">
        <v>9</v>
      </c>
      <c r="E12" s="166">
        <v>4</v>
      </c>
      <c r="F12" s="166" t="s">
        <v>68</v>
      </c>
    </row>
    <row r="13" spans="1:6" ht="16" x14ac:dyDescent="0.2">
      <c r="A13" s="167" t="s">
        <v>20</v>
      </c>
      <c r="B13" s="168" t="s">
        <v>39</v>
      </c>
      <c r="C13" s="168" t="s">
        <v>70</v>
      </c>
      <c r="D13" s="168" t="s">
        <v>10</v>
      </c>
      <c r="E13" s="169">
        <v>4</v>
      </c>
      <c r="F13" s="169" t="s">
        <v>68</v>
      </c>
    </row>
    <row r="14" spans="1:6" ht="16" x14ac:dyDescent="0.2">
      <c r="A14" s="164" t="s">
        <v>20</v>
      </c>
      <c r="B14" s="165" t="s">
        <v>39</v>
      </c>
      <c r="C14" s="165" t="s">
        <v>70</v>
      </c>
      <c r="D14" s="165" t="s">
        <v>11</v>
      </c>
      <c r="E14" s="166">
        <v>4</v>
      </c>
      <c r="F14" s="166" t="s">
        <v>68</v>
      </c>
    </row>
    <row r="15" spans="1:6" ht="16" x14ac:dyDescent="0.2">
      <c r="A15" s="170" t="s">
        <v>20</v>
      </c>
      <c r="B15" s="171" t="s">
        <v>39</v>
      </c>
      <c r="C15" s="171" t="s">
        <v>70</v>
      </c>
      <c r="D15" s="171" t="s">
        <v>12</v>
      </c>
      <c r="E15" s="172">
        <v>4</v>
      </c>
      <c r="F15" s="172" t="s">
        <v>68</v>
      </c>
    </row>
    <row r="16" spans="1:6" ht="16" x14ac:dyDescent="0.2">
      <c r="A16" s="164" t="s">
        <v>21</v>
      </c>
      <c r="B16" s="165" t="s">
        <v>38</v>
      </c>
      <c r="C16" s="165" t="s">
        <v>70</v>
      </c>
      <c r="D16" s="165" t="s">
        <v>13</v>
      </c>
      <c r="E16" s="166">
        <v>4</v>
      </c>
      <c r="F16" s="166" t="s">
        <v>68</v>
      </c>
    </row>
    <row r="17" spans="1:6" ht="16" x14ac:dyDescent="0.2">
      <c r="A17" s="167" t="s">
        <v>21</v>
      </c>
      <c r="B17" s="168" t="s">
        <v>38</v>
      </c>
      <c r="C17" s="168" t="s">
        <v>70</v>
      </c>
      <c r="D17" s="168" t="s">
        <v>14</v>
      </c>
      <c r="E17" s="169">
        <v>4</v>
      </c>
      <c r="F17" s="169" t="s">
        <v>68</v>
      </c>
    </row>
    <row r="18" spans="1:6" ht="16" x14ac:dyDescent="0.2">
      <c r="A18" s="164" t="s">
        <v>21</v>
      </c>
      <c r="B18" s="165" t="s">
        <v>38</v>
      </c>
      <c r="C18" s="165" t="s">
        <v>70</v>
      </c>
      <c r="D18" s="165" t="s">
        <v>15</v>
      </c>
      <c r="E18" s="166">
        <v>4</v>
      </c>
      <c r="F18" s="166" t="s">
        <v>68</v>
      </c>
    </row>
    <row r="19" spans="1:6" ht="17" thickBot="1" x14ac:dyDescent="0.25">
      <c r="A19" s="173" t="s">
        <v>71</v>
      </c>
      <c r="B19" s="174"/>
      <c r="C19" s="174"/>
      <c r="D19" s="174" t="s">
        <v>72</v>
      </c>
      <c r="E19" s="175">
        <v>2</v>
      </c>
      <c r="F19" s="17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PIN SADD</vt:lpstr>
      <vt:lpstr>Severity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Mariia Teteriuk</dc:creator>
  <cp:lastModifiedBy>Microsoft Office User</cp:lastModifiedBy>
  <dcterms:created xsi:type="dcterms:W3CDTF">2021-10-07T18:27:29Z</dcterms:created>
  <dcterms:modified xsi:type="dcterms:W3CDTF">2021-12-16T12:52:58Z</dcterms:modified>
</cp:coreProperties>
</file>